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613"/>
  <workbookPr autoCompressPictures="0"/>
  <bookViews>
    <workbookView xWindow="0" yWindow="0" windowWidth="25600" windowHeight="14120" tabRatio="799"/>
  </bookViews>
  <sheets>
    <sheet name="Title Page" sheetId="76" r:id="rId1"/>
    <sheet name="Cite As" sheetId="77" r:id="rId2"/>
    <sheet name="Contents" sheetId="79" r:id="rId3"/>
    <sheet name="Income Concepts Diagram" sheetId="54" r:id="rId4"/>
    <sheet name="Structure of Spending&amp;Revenues" sheetId="53" r:id="rId5"/>
    <sheet name="Gini" sheetId="58" r:id="rId6"/>
    <sheet name="Gini w Pensions as Gov Transfer" sheetId="65" r:id="rId7"/>
    <sheet name="Poverty$2.5PPP" sheetId="60" r:id="rId8"/>
    <sheet name="Povert$2.5 w PensionsGovTransf" sheetId="66" r:id="rId9"/>
    <sheet name="Poverty$4PPP" sheetId="61" r:id="rId10"/>
    <sheet name="Poverty$4w PensionsGovTransf" sheetId="67" r:id="rId11"/>
    <sheet name="Pov National Lines" sheetId="71" r:id="rId12"/>
    <sheet name="PovNatLines wPensionsGovTransf" sheetId="68" r:id="rId13"/>
    <sheet name="Effectiveness of SocSpending" sheetId="75" r:id="rId14"/>
    <sheet name="Incidence" sheetId="35" r:id="rId15"/>
    <sheet name="Concentration Shares" sheetId="38" r:id="rId16"/>
    <sheet name="Concentration Coefficients" sheetId="70" r:id="rId17"/>
    <sheet name="Coverage" sheetId="73" r:id="rId18"/>
    <sheet name="Flagship Transfer Programs" sheetId="64" r:id="rId19"/>
    <sheet name="Income Concepts by Country " sheetId="55" r:id="rId20"/>
    <sheet name="IncCon Pensions as GovTransf" sheetId="63" r:id="rId21"/>
  </sheets>
  <externalReferences>
    <externalReference r:id="rId22"/>
  </externalReferences>
  <definedNames>
    <definedName name="__Key1" localSheetId="1" hidden="1">#REF!</definedName>
    <definedName name="__Key1" localSheetId="17" hidden="1">#REF!</definedName>
    <definedName name="__Key1" localSheetId="13" hidden="1">#REF!</definedName>
    <definedName name="__Key1" localSheetId="0" hidden="1">#REF!</definedName>
    <definedName name="__Key1" hidden="1">#REF!</definedName>
    <definedName name="_Key1" localSheetId="1" hidden="1">#REF!</definedName>
    <definedName name="_Key1" localSheetId="17" hidden="1">#REF!</definedName>
    <definedName name="_Key1" localSheetId="13" hidden="1">#REF!</definedName>
    <definedName name="_Key1" localSheetId="0" hidden="1">#REF!</definedName>
    <definedName name="_Key1" hidden="1">#REF!</definedName>
    <definedName name="_Order1">255</definedName>
    <definedName name="_Regression_Int">1</definedName>
    <definedName name="_Sort" localSheetId="1" hidden="1">#REF!</definedName>
    <definedName name="_Sort" localSheetId="17" hidden="1">#REF!</definedName>
    <definedName name="_Sort" localSheetId="13" hidden="1">#REF!</definedName>
    <definedName name="_Sort" localSheetId="0" hidden="1">#REF!</definedName>
    <definedName name="_Sort" hidden="1">#REF!</definedName>
    <definedName name="_sort1" localSheetId="1" hidden="1">#REF!</definedName>
    <definedName name="_sort1" localSheetId="17" hidden="1">#REF!</definedName>
    <definedName name="_sort1" localSheetId="13" hidden="1">#REF!</definedName>
    <definedName name="_sort1" localSheetId="0" hidden="1">#REF!</definedName>
    <definedName name="_sort1" hidden="1">#REF!</definedName>
    <definedName name="\a">#N/A</definedName>
    <definedName name="A" localSheetId="1" hidden="1">#REF!</definedName>
    <definedName name="A" localSheetId="17" hidden="1">#REF!</definedName>
    <definedName name="A" localSheetId="13" hidden="1">#REF!</definedName>
    <definedName name="A" localSheetId="0" hidden="1">#REF!</definedName>
    <definedName name="A" hidden="1">#REF!</definedName>
    <definedName name="bb" localSheetId="1" hidden="1">#REF!</definedName>
    <definedName name="bb" localSheetId="17" hidden="1">#REF!</definedName>
    <definedName name="bb" localSheetId="13" hidden="1">#REF!</definedName>
    <definedName name="bb" localSheetId="0" hidden="1">#REF!</definedName>
    <definedName name="bb" hidden="1">#REF!</definedName>
    <definedName name="bbb" localSheetId="1" hidden="1">#REF!</definedName>
    <definedName name="bbb" localSheetId="17" hidden="1">#REF!</definedName>
    <definedName name="bbb" localSheetId="13" hidden="1">#REF!</definedName>
    <definedName name="bbb" localSheetId="0" hidden="1">#REF!</definedName>
    <definedName name="bbb" hidden="1">#REF!</definedName>
    <definedName name="CUAD.0">#N/A</definedName>
    <definedName name="CUAD.0CONT">#N/A</definedName>
    <definedName name="CUAD.1">#N/A</definedName>
    <definedName name="CUAD.1CONT">#N/A</definedName>
    <definedName name="CUAD.2">#N/A</definedName>
    <definedName name="CUAD.2CONT">#N/A</definedName>
    <definedName name="g" localSheetId="1" hidden="1">#REF!</definedName>
    <definedName name="g" localSheetId="17" hidden="1">#REF!</definedName>
    <definedName name="g" localSheetId="13" hidden="1">#REF!</definedName>
    <definedName name="g" localSheetId="0" hidden="1">#REF!</definedName>
    <definedName name="g" hidden="1">#REF!</definedName>
    <definedName name="graphgastosoc" localSheetId="1" hidden="1">#REF!</definedName>
    <definedName name="graphgastosoc" localSheetId="17" hidden="1">#REF!</definedName>
    <definedName name="graphgastosoc" localSheetId="13" hidden="1">#REF!</definedName>
    <definedName name="graphgastosoc" localSheetId="0" hidden="1">#REF!</definedName>
    <definedName name="graphgastosoc" hidden="1">#REF!</definedName>
    <definedName name="hhj" localSheetId="1" hidden="1">#REF!</definedName>
    <definedName name="hhj" localSheetId="17" hidden="1">#REF!</definedName>
    <definedName name="hhj" localSheetId="13" hidden="1">#REF!</definedName>
    <definedName name="hhj" localSheetId="0" hidden="1">#REF!</definedName>
    <definedName name="hhj" hidden="1">#REF!</definedName>
    <definedName name="jam" localSheetId="1" hidden="1">#REF!</definedName>
    <definedName name="jam" localSheetId="17" hidden="1">#REF!</definedName>
    <definedName name="jam" localSheetId="13" hidden="1">#REF!</definedName>
    <definedName name="jam" localSheetId="0" hidden="1">#REF!</definedName>
    <definedName name="jam" hidden="1">#REF!</definedName>
    <definedName name="jkghjv" localSheetId="1" hidden="1">#REF!</definedName>
    <definedName name="jkghjv" localSheetId="17" hidden="1">#REF!</definedName>
    <definedName name="jkghjv" localSheetId="13" hidden="1">#REF!</definedName>
    <definedName name="jkghjv" localSheetId="0" hidden="1">#REF!</definedName>
    <definedName name="jkghjv" hidden="1">#REF!</definedName>
    <definedName name="man" localSheetId="1" hidden="1">#REF!</definedName>
    <definedName name="man" localSheetId="17" hidden="1">#REF!</definedName>
    <definedName name="man" localSheetId="13" hidden="1">#REF!</definedName>
    <definedName name="man" localSheetId="0" hidden="1">#REF!</definedName>
    <definedName name="man" hidden="1">#REF!</definedName>
    <definedName name="mann" localSheetId="1" hidden="1">#REF!</definedName>
    <definedName name="mann" localSheetId="17" hidden="1">#REF!</definedName>
    <definedName name="mann" localSheetId="13" hidden="1">#REF!</definedName>
    <definedName name="mann" localSheetId="0" hidden="1">#REF!</definedName>
    <definedName name="mann" hidden="1">#REF!</definedName>
    <definedName name="mas" localSheetId="1" hidden="1">#REF!</definedName>
    <definedName name="mas" localSheetId="17" hidden="1">#REF!</definedName>
    <definedName name="mas" localSheetId="13" hidden="1">#REF!</definedName>
    <definedName name="mas" localSheetId="0" hidden="1">#REF!</definedName>
    <definedName name="mas" hidden="1">#REF!</definedName>
    <definedName name="Títulos_a_imprimir_IM">'[1]SAN LUIS'!$A$102:$IV$107,'[1]SAN LUIS'!$A$1:$A$65536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10" i="70" l="1"/>
  <c r="I38" i="70"/>
  <c r="H38" i="70"/>
  <c r="G38" i="70"/>
  <c r="J39" i="53"/>
  <c r="J36" i="53"/>
  <c r="K31" i="53"/>
  <c r="J26" i="53"/>
  <c r="K24" i="53"/>
  <c r="J24" i="53"/>
  <c r="D17" i="53"/>
  <c r="D23" i="53"/>
  <c r="K13" i="53"/>
</calcChain>
</file>

<file path=xl/sharedStrings.xml><?xml version="1.0" encoding="utf-8"?>
<sst xmlns="http://schemas.openxmlformats.org/spreadsheetml/2006/main" count="2101" uniqueCount="654">
  <si>
    <t xml:space="preserve">Lustig, Nora and Carola Pessino. 2013. Social Spending and Income Redistribution in Argentina in the 2000s: the Rising Role of Noncontributory Pensions. CEQ Working Paper No. 5, January.  Forthcoming in Lustig, Nora, Carola Pessino, and John Scott, Eds. “Fiscal Policy, Poverty and Redistribution in Latin America,” Public Finance Review.  </t>
  </si>
  <si>
    <t xml:space="preserve">Paz Arauco, Veronica, George Gray Molina, Wilson Jiménez Pozo, and Ernesto Yáñez Aguilar. 2013. Explaining Low Redistributive Impact in Bolivia. CEQ Working Paper No. 6, January. Forthcoming in Lustig, Nora, Carola Pessino, and John Scott, Eds. “Fiscal Policy, Poverty and Redistribution in Latin America,” Public Finance Review.  </t>
  </si>
  <si>
    <t xml:space="preserve">Higgins, Sean and Claudiney Pereira. 2013. The Effects of Brazil’s High Taxation and Social Spending on the Distribution of Household Income.  CEQ Working Paper No.7, January. Forthcoming in Lustig, Nora, Carola Pessino, and John Scott, Eds. “Fiscal Policy, Poverty and Redistribution in Latin America,” Public Finance Review.  </t>
  </si>
  <si>
    <t xml:space="preserve">Scott, John. 2013. Redistributive Impact and Efficiency of Mexico’s Fiscal System. CEQ Working Paper No. 8. Forthcoming in Lustig, Nora, Carola Pessino, and John Scott, Eds. “Fiscal Policy, Poverty and Redistribution in Latin America,” Public Finance Review.  </t>
  </si>
  <si>
    <t xml:space="preserve">Jaramillo, Miguel. 2013. The Incidence of Social Spending and Taxes in Peru. CEQ Working Paper No. 9, January. Forthcoming in Lustig, Nora, Carola Pessino, and John Scott, Eds. “Fiscal Policy, Poverty and Redistribution in Latin America,” Public Finance Review.  </t>
  </si>
  <si>
    <t>The proportion that is subsidized varies by institution.</t>
  </si>
  <si>
    <t>Argentina:</t>
  </si>
  <si>
    <t>Bolivia:</t>
  </si>
  <si>
    <t>Brazil:</t>
  </si>
  <si>
    <t>Mexico:</t>
  </si>
  <si>
    <t>Peru:</t>
  </si>
  <si>
    <t>Uruguay:</t>
  </si>
  <si>
    <t>Fiscal Data From:</t>
  </si>
  <si>
    <t>Multi-Country Overview:</t>
  </si>
  <si>
    <t>Standard Indicators</t>
  </si>
  <si>
    <t>Includes gifts, does not include proceeds from sale of durables.</t>
  </si>
  <si>
    <t>Poor and extremely poor: children, people with TB, elderly, persons with disabilities, other vulnerable groups (victims of family violence, etc.).</t>
  </si>
  <si>
    <t>306,762 public lunch recipients; 9,223 lunch recipients from benefic organizations; 6,957 lunch recipients at public shelters; 25,287 lunch recipients with TB, according to public accounts</t>
  </si>
  <si>
    <t>2003 (Programs operating since 1992 were transferred to local governments that year)</t>
  </si>
  <si>
    <t>128 million nuevos soles</t>
  </si>
  <si>
    <t>The program has been transferred to local governments. Beneficiaries receive food and supplements through kitchens, shelters, among others.</t>
  </si>
  <si>
    <t>Vaso de Leche</t>
  </si>
  <si>
    <t>Food program</t>
  </si>
  <si>
    <t>Poor and extremely poor: children between 0 and 13, pregnant mothers, elderly or those suffering from TB.</t>
  </si>
  <si>
    <t>3,215,100 beneficiaries according to public accounts</t>
  </si>
  <si>
    <t>363 million nuevos soles</t>
  </si>
  <si>
    <t xml:space="preserve">Gives breakfast to beneficiaries 5 times a week. It is run directly by all provincial and district municipalities. It relies heavily on mothers' clubs. </t>
  </si>
  <si>
    <t>Administrative data: 1.031 million beneficiaries in 2008. Survey: 991,795.</t>
  </si>
  <si>
    <t>9,536.7 million pesos</t>
  </si>
  <si>
    <t>Juntos</t>
  </si>
  <si>
    <t>Poor and extremely poor families with children under 14 or pregnant women.</t>
  </si>
  <si>
    <t>409,610 households according to public accounts</t>
  </si>
  <si>
    <t>512 million nuevos soles</t>
  </si>
  <si>
    <t xml:space="preserve">Juntos gives 200 soles to each family every two months conditional on complying with health and educational conditions. Families selected have to be poor or extremely poor according to the national poverty line. Geographical targeting and community assessments are used to identify beneficiaries.  </t>
  </si>
  <si>
    <t>Programa Integral de Nutrición (PIN)</t>
  </si>
  <si>
    <t>Food program (part of Programa Nacional de Asistencia Alimentaria [PRONAA])</t>
  </si>
  <si>
    <t>Poor and extremely poor: children under 12, pregnant and lactating mothers and those at high nutritional risk.</t>
  </si>
  <si>
    <t>3,792,261 total beneficiaries: 567,920 children from 0-3; 555,572 children from 3-6; 2,467,216 children from 6-12; 201,853 pregnant and lactating mothers, according to public accounts</t>
  </si>
  <si>
    <t>2006 (A fusion of 6 other food programs that started operating in 1992)</t>
  </si>
  <si>
    <t>509 million nuevos soles</t>
  </si>
  <si>
    <t>Programa de Complementación Alimentaria (PCA)</t>
  </si>
  <si>
    <t>Procampo</t>
  </si>
  <si>
    <t>Delinked per hectare transfer to agricultural producers.</t>
  </si>
  <si>
    <t>All producers cultivating one of nine basic crops in 1993, representing  most of the agricultural producers in the country.</t>
  </si>
  <si>
    <t>Administrative data:  2.39 million beneficiaries in 2008. Survey: 823,257.</t>
  </si>
  <si>
    <t>14,198 million pesos</t>
  </si>
  <si>
    <t>Direct monetary transfer per hectare, originally set at close to 100 dollars per hectare to all beneficiaries identified in the original 1993 survey on the basis of cultivation of nine basic crops. Conditional on cultivation of the land, but after 1995 not conditional on particular crops.</t>
  </si>
  <si>
    <t xml:space="preserve">Oportunidades </t>
  </si>
  <si>
    <t>Administrative data: 5.0492 million families and 23.3 million beneficiaries in 2008. Survey: 20.9 million beneficiaries.</t>
  </si>
  <si>
    <t>41,361 million pesos</t>
  </si>
  <si>
    <t>3,166,845 beneficiaries; 1,297,785 according to survey (note it has been documented that some households mis-report BPC under INSS pensions).</t>
  </si>
  <si>
    <t>16.86 billion reais</t>
  </si>
  <si>
    <t>Brasil Sem Miséria</t>
  </si>
  <si>
    <t>Mixed</t>
  </si>
  <si>
    <t>Extreme poor (household per capita income of 70 reais per month or less) who are excluded from the current safety net system.</t>
  </si>
  <si>
    <t>Benefício de Prestação Continuada (BPC)</t>
  </si>
  <si>
    <t>Bolsa Família</t>
  </si>
  <si>
    <t>Poor families with children under 18 or pregnant women, and all extreme poor (the latter group is regardless of having children).</t>
  </si>
  <si>
    <t>12.37 million households according to public accounts; 7,958,558 million households according to survey</t>
  </si>
  <si>
    <t>12.45 billion reais</t>
  </si>
  <si>
    <t xml:space="preserve">Bono Juana Azurduy </t>
  </si>
  <si>
    <t xml:space="preserve"> Pregnant women and children until two years old. Only pregnant women and children without any form of insurance may benefit from the program.</t>
  </si>
  <si>
    <t>776,045 beneficiaries, according to program reports. 26,702 according to the survey.</t>
  </si>
  <si>
    <t>Created and implemented in 2009</t>
  </si>
  <si>
    <t>20.3 million bolivianos</t>
  </si>
  <si>
    <t>Desayuno Escolar</t>
  </si>
  <si>
    <t xml:space="preserve">Food Program </t>
  </si>
  <si>
    <t>8.1 million bolivianos</t>
  </si>
  <si>
    <t xml:space="preserve">The program gives beneficiaries breakfast. It was initially financed by the international cooperation. It has been executed and implemented by Central Government since 2005. Actually it is administrated by local governments, at department and municipal levels. </t>
  </si>
  <si>
    <t>Created in 2007, implemented in 2008</t>
  </si>
  <si>
    <t xml:space="preserve">695,177 families in 2009                   </t>
  </si>
  <si>
    <t>Programa Nacional de Becas Estudiantiles</t>
  </si>
  <si>
    <t>In 2009, there were approximately 500,000 beneficiaries.</t>
  </si>
  <si>
    <t>Conditional Cash Transfer (CCT)</t>
  </si>
  <si>
    <t>Children between 6 and 17 years old attending public schools.</t>
  </si>
  <si>
    <t>1,728,751 individuals according to program reports; 742,018 according to the survey.</t>
  </si>
  <si>
    <t>349.7 million bolivianos</t>
  </si>
  <si>
    <t xml:space="preserve">The program gives 200 bolivianos to each student once a year, conditional on having attended school during the year.   </t>
  </si>
  <si>
    <t>Jefes y Jefas de Hogar Desocupados</t>
  </si>
  <si>
    <t>Conditional Cash Transfer (CCT) (theoretically, conditional on being unemployed, but enforcement has been rather weak)</t>
  </si>
  <si>
    <t>Moratoria Provisional</t>
  </si>
  <si>
    <t>Noncontributory or partially contributory pensions</t>
  </si>
  <si>
    <t>Pensiones Graciables y Asistenciales</t>
  </si>
  <si>
    <t>719,597 in 2009</t>
  </si>
  <si>
    <t>Program Name</t>
  </si>
  <si>
    <t>Type of Program</t>
  </si>
  <si>
    <t>Target Population</t>
  </si>
  <si>
    <t>Number of Beneficiaries (year of survey)</t>
  </si>
  <si>
    <t>Year of First Implementation</t>
  </si>
  <si>
    <t>Budget (year of survey, local currency per year)</t>
  </si>
  <si>
    <t>Asignación Universal por Hijo</t>
  </si>
  <si>
    <t>7,164 million pesos in 2010</t>
  </si>
  <si>
    <t>Definition of Income Concepts (Stylized Diagram)</t>
  </si>
  <si>
    <t>Definition of Income Concepts: Stylized Diagram</t>
  </si>
  <si>
    <t>SOURCES:</t>
  </si>
  <si>
    <t>Subsidized portion of social security (social security "deficit" as a percent of total social security spending)</t>
  </si>
  <si>
    <t>Basically 0 in 2009</t>
  </si>
  <si>
    <t>We did not take into account this phenomenon. In fact, from public accounts. 29% of total transfers were subsidized in 2009.</t>
  </si>
  <si>
    <t xml:space="preserve">Not applicable. </t>
  </si>
  <si>
    <t>In-kind health</t>
  </si>
  <si>
    <t>Targeted monetary transfers</t>
  </si>
  <si>
    <t>POST-FISCAL INCOME = DISPOSABLE INCOME + INDIRECT SUBSIDIES - INDIRECT TAXES</t>
  </si>
  <si>
    <t>Indirect subsidies</t>
  </si>
  <si>
    <t>Indirect taxes</t>
  </si>
  <si>
    <t>FINAL INCOME = POST-FISCAL INCOME + GOVERNMENT IN-KIND TRANSFERS/FINAL INCOME* = DISPOSABLE INCOME + GOVERNMENT IN-KIND TRANSFERS</t>
  </si>
  <si>
    <t>In-kind education</t>
  </si>
  <si>
    <t>MARKET INCOME</t>
  </si>
  <si>
    <t>Included</t>
  </si>
  <si>
    <t>Not included</t>
  </si>
  <si>
    <t>Autoconsumption</t>
  </si>
  <si>
    <t>Not Included</t>
  </si>
  <si>
    <t xml:space="preserve">Not included </t>
  </si>
  <si>
    <t>Included, using the 10%  of household income method for house owners</t>
  </si>
  <si>
    <t>Employee contributions to social security</t>
  </si>
  <si>
    <t>DISPOSABLE INCOME = NET MARKET INCOME + DIRECT GOVERNMENT TRANSFERS [IN SENSITIVITY ANALYSIS, + CONTRIBUTORY PENSIONS]</t>
  </si>
  <si>
    <t>Net Market Income/Simulating Market Income</t>
  </si>
  <si>
    <t>g. Argentina does not include incidence analysis for public spending on contributory health systems or taxes.</t>
  </si>
  <si>
    <t>http://www.commitmentoequity.org</t>
  </si>
  <si>
    <t>Argentina: Dirección Nacional de Gasto Público and Dirección Nacional de Presupuesto, Ministry of Economy Argentina, ANSES.</t>
  </si>
  <si>
    <t>Bolivia: Ministerio de Economía y Finanzas Públicas (2011), Autoridad de Pensiones y Seguros (2011),  UDAPE.  http://www.udape.gob.bo/. Data for Desayuno Escolar and PAN are based on own calculations.</t>
  </si>
  <si>
    <t xml:space="preserve">Brazil: Ministerio da Fazenda (2010), SAGI and MDS (2012), MDS (2011), Secretaria do Desenvolvimento Social, Governo do Estado de São Paulo, Ministério do Trabalho (2011), Portal da Transparência, Controladora Geral da União, Ministério da Agricultura, Pecuaria e Abastecimento (2009), Ministério de Previdência e Assistência Social (2009), Amaral et al. (2011). </t>
  </si>
  <si>
    <t xml:space="preserve">Peru: Sistema Integrado de Información Financiera (SIAF) and Unidad de Estadística Educativa (ESCALE). Taxes from Superintendencia Nacional de Aduanas y Administración Tributaria (SUNAT). Government Spending from Banco Central de Reserva del Peru (BCRP). </t>
  </si>
  <si>
    <t>a. In Incidence Analysis</t>
  </si>
  <si>
    <t>b. Total Government Spending = Primary Government Spending + Debt Services (interests and amortizations)</t>
  </si>
  <si>
    <t>c. Primary Government Spending = Social Spending (w/o Contributory Pensions) + Non-social Spending (w/o Contributory Pensions) + Contributory Pensions</t>
  </si>
  <si>
    <t>Special Pensions</t>
  </si>
  <si>
    <t>Education</t>
  </si>
  <si>
    <t>Other direct transfers</t>
  </si>
  <si>
    <t>Source:</t>
  </si>
  <si>
    <t xml:space="preserve">Note: </t>
  </si>
  <si>
    <t>Government Spending and Revenue (as a % of GDP)</t>
  </si>
  <si>
    <t>Argentina (2009)</t>
  </si>
  <si>
    <t>Bolivia (2009)</t>
  </si>
  <si>
    <t>Brazil (2009)</t>
  </si>
  <si>
    <t>Mexico (2010)</t>
  </si>
  <si>
    <t>Uruguay (2009)</t>
  </si>
  <si>
    <t>Total Cash Transfers</t>
  </si>
  <si>
    <t>Cash Transfers (excluding all Pensions)</t>
  </si>
  <si>
    <t>of which Tertiary Education</t>
  </si>
  <si>
    <t>Noncontributory</t>
  </si>
  <si>
    <t xml:space="preserve">Other Social Spending </t>
  </si>
  <si>
    <t>Debt Servicing</t>
  </si>
  <si>
    <t>Total Revenue</t>
  </si>
  <si>
    <t>Personal Income Tax</t>
  </si>
  <si>
    <t>Corporate Income Tax</t>
  </si>
  <si>
    <t>Other Direct Taxes</t>
  </si>
  <si>
    <t xml:space="preserve">Other Taxes </t>
  </si>
  <si>
    <t>of which Social Security Contributions with Pensions (in sensitivity analysis)</t>
  </si>
  <si>
    <t>Non-Tax Revenues</t>
  </si>
  <si>
    <t>Market Income - INCLUDES CONTRIBUTORY PENSIONS</t>
  </si>
  <si>
    <t>Taxes</t>
  </si>
  <si>
    <t>Kakwani Coefficient</t>
  </si>
  <si>
    <t>Percent of GDP</t>
  </si>
  <si>
    <t>na</t>
  </si>
  <si>
    <t>ne</t>
  </si>
  <si>
    <t>All Taxes</t>
  </si>
  <si>
    <t>Direct Transfers</t>
  </si>
  <si>
    <t>Concentration Coefficient</t>
  </si>
  <si>
    <t>Education Spending</t>
  </si>
  <si>
    <t>All</t>
  </si>
  <si>
    <t>Health Spending</t>
  </si>
  <si>
    <t>Social Spending</t>
  </si>
  <si>
    <t>Pre-school</t>
  </si>
  <si>
    <t>Total Benefits</t>
  </si>
  <si>
    <t>Primary</t>
  </si>
  <si>
    <t>Secondary</t>
  </si>
  <si>
    <t>Tertiary</t>
  </si>
  <si>
    <t>Definitions of Progressive and Regressive Taxes and Transfers</t>
  </si>
  <si>
    <t>Concept</t>
  </si>
  <si>
    <t>Transfer/Subsidy</t>
  </si>
  <si>
    <t xml:space="preserve"> Tax </t>
  </si>
  <si>
    <t>CC</t>
  </si>
  <si>
    <t xml:space="preserve"> KC </t>
  </si>
  <si>
    <t>&lt; -0.4</t>
  </si>
  <si>
    <t>(-0.1, -0.4)</t>
  </si>
  <si>
    <t>(-0.1, 0.1)</t>
  </si>
  <si>
    <t>&gt; 0.1&amp;&lt;Gini</t>
  </si>
  <si>
    <t>&gt; 0.1</t>
  </si>
  <si>
    <t>Neutral</t>
  </si>
  <si>
    <t>&gt; 0.1&amp;=Gini</t>
  </si>
  <si>
    <t>Regressive</t>
  </si>
  <si>
    <t>&gt;Gini</t>
  </si>
  <si>
    <t>&lt; -0.1</t>
  </si>
  <si>
    <t>y &gt; 50</t>
  </si>
  <si>
    <t>Total</t>
  </si>
  <si>
    <t>Education: Tertiary</t>
  </si>
  <si>
    <t>Health</t>
  </si>
  <si>
    <t>Income shares</t>
  </si>
  <si>
    <t>Population shares</t>
  </si>
  <si>
    <t>Bono Juancito Pinto</t>
  </si>
  <si>
    <t>Renta Dignidad</t>
  </si>
  <si>
    <t>Market Income</t>
  </si>
  <si>
    <t>Net Market Income</t>
  </si>
  <si>
    <t>Disposable Income</t>
  </si>
  <si>
    <t>Final Income*</t>
  </si>
  <si>
    <t>Final Income</t>
  </si>
  <si>
    <t>Post-Fiscal Income</t>
  </si>
  <si>
    <t>not available</t>
  </si>
  <si>
    <t>Brazil</t>
  </si>
  <si>
    <t>Mexico</t>
  </si>
  <si>
    <t>Peru</t>
  </si>
  <si>
    <t>Uruguay</t>
  </si>
  <si>
    <t>National Extreme Poverty Line</t>
  </si>
  <si>
    <t>Line in PPP/day</t>
  </si>
  <si>
    <t>$3.6 (urban) and $2.5 (rural)</t>
  </si>
  <si>
    <t>National Moderate Poverty Line</t>
  </si>
  <si>
    <t>$7.9 (urban) and $4.9 (rural)</t>
  </si>
  <si>
    <t>Argentina</t>
  </si>
  <si>
    <t>Bolivia</t>
  </si>
  <si>
    <t>NOTES:</t>
  </si>
  <si>
    <t>For definitions and methodology see:</t>
  </si>
  <si>
    <t>$6.4 (urban) and $4.5 (rural)</t>
  </si>
  <si>
    <t>$3.4 (urban) and $2.5 (rural)</t>
  </si>
  <si>
    <t>ARGENTINA</t>
  </si>
  <si>
    <t>Direct Taxes and Contributions- DOES NOT INCLUDE CONTRIBUTIONS TO PENSIONS</t>
  </si>
  <si>
    <t>Flagship CCT</t>
  </si>
  <si>
    <t>Other Direct Transfers (Targeted or Not)</t>
  </si>
  <si>
    <t>All Direct  Transfers</t>
  </si>
  <si>
    <t>Indirect Subsidies</t>
  </si>
  <si>
    <t>Indirect Taxes</t>
  </si>
  <si>
    <t>Net Indirect Taxes</t>
  </si>
  <si>
    <t>In-kind Education</t>
  </si>
  <si>
    <t>In-kind  Health</t>
  </si>
  <si>
    <t>All Transfers (excluding all Taxes)</t>
  </si>
  <si>
    <t>All Transfers (excluding all Taxes) plus Indirect Subsidies</t>
  </si>
  <si>
    <t>All Taxes (Direct and Indirect)</t>
  </si>
  <si>
    <t>Deciles</t>
  </si>
  <si>
    <t>Total Population</t>
  </si>
  <si>
    <t>BOLIVIA</t>
  </si>
  <si>
    <t>MEXICO</t>
  </si>
  <si>
    <t>PERU</t>
  </si>
  <si>
    <t>URUGUAY</t>
  </si>
  <si>
    <t>Direct Taxes</t>
  </si>
  <si>
    <t>Contributory Pensions</t>
  </si>
  <si>
    <t>-.-</t>
  </si>
  <si>
    <t>Mexico: ENIGH 2010 and Cuenta Pública 2010.</t>
  </si>
  <si>
    <t>Uruguay: BPS, MEF, JUNASA, MIDES, and OPP.</t>
  </si>
  <si>
    <t>Notes:</t>
  </si>
  <si>
    <t>"na": not available</t>
  </si>
  <si>
    <t>d. Social Spending = Total Cash Transfers + Total In-kind Transfers + Other Social Spending</t>
  </si>
  <si>
    <t>n. Peru has a subsidy to gasoline and other oil derivatives; however, the actual numbers spent on this subsidy were not publicly available at the time of the analysis.</t>
  </si>
  <si>
    <t>Gross National Income per capita (PPP US$)</t>
  </si>
  <si>
    <t>f. Education spending in Bolivia and education and health spending in Peru in incidence analysis are net of administrative costs (but the totals from public accounts do include them) so shares are not comparable with the other countries; in Bolivia and Peru administrative costs were added to "Other Social Spending." The incidence analysis for Argentina includes only public spending on noncontributory health. In Brazil all public health is noncontributory. The incidence analyses for Bolivia, Mexico, Peru, and Uruguay include both contributory and noncontributory health. Except for Uruguay, spending on education and health includes both recurrent and capital expenditures; Uruguay includes recurrent expenditures only.</t>
  </si>
  <si>
    <t>"-.-": not applicable because the study for Argentina does not include the incidence of taxes</t>
  </si>
  <si>
    <r>
      <t xml:space="preserve">Peru (2009) </t>
    </r>
    <r>
      <rPr>
        <b/>
        <vertAlign val="superscript"/>
        <sz val="11"/>
        <color indexed="8"/>
        <rFont val="Garamond"/>
        <family val="1"/>
      </rPr>
      <t>m</t>
    </r>
  </si>
  <si>
    <r>
      <t>IA</t>
    </r>
    <r>
      <rPr>
        <b/>
        <vertAlign val="superscript"/>
        <sz val="11"/>
        <color indexed="8"/>
        <rFont val="Garamond"/>
        <family val="1"/>
      </rPr>
      <t>a</t>
    </r>
    <r>
      <rPr>
        <b/>
        <sz val="11"/>
        <color indexed="8"/>
        <rFont val="Garamond"/>
        <family val="1"/>
      </rPr>
      <t xml:space="preserve"> </t>
    </r>
  </si>
  <si>
    <r>
      <t>Total Government Spending</t>
    </r>
    <r>
      <rPr>
        <b/>
        <vertAlign val="superscript"/>
        <sz val="11"/>
        <color indexed="8"/>
        <rFont val="Garamond"/>
        <family val="1"/>
      </rPr>
      <t xml:space="preserve"> b</t>
    </r>
  </si>
  <si>
    <r>
      <t>Primary Government Spending</t>
    </r>
    <r>
      <rPr>
        <b/>
        <vertAlign val="superscript"/>
        <sz val="11"/>
        <color indexed="8"/>
        <rFont val="Garamond"/>
        <family val="1"/>
      </rPr>
      <t xml:space="preserve"> c</t>
    </r>
  </si>
  <si>
    <r>
      <t>Social Spending</t>
    </r>
    <r>
      <rPr>
        <b/>
        <vertAlign val="superscript"/>
        <sz val="11"/>
        <color indexed="8"/>
        <rFont val="Garamond"/>
        <family val="1"/>
      </rPr>
      <t xml:space="preserve"> d</t>
    </r>
  </si>
  <si>
    <r>
      <t>Noncontributory Pensions</t>
    </r>
    <r>
      <rPr>
        <vertAlign val="superscript"/>
        <sz val="11"/>
        <color indexed="8"/>
        <rFont val="Garamond"/>
        <family val="1"/>
      </rPr>
      <t xml:space="preserve"> e</t>
    </r>
  </si>
  <si>
    <r>
      <t xml:space="preserve">Total In-kind Transfers </t>
    </r>
    <r>
      <rPr>
        <b/>
        <vertAlign val="superscript"/>
        <sz val="11"/>
        <color indexed="8"/>
        <rFont val="Garamond"/>
        <family val="1"/>
      </rPr>
      <t>f</t>
    </r>
  </si>
  <si>
    <r>
      <t>Health</t>
    </r>
    <r>
      <rPr>
        <vertAlign val="superscript"/>
        <sz val="11"/>
        <color indexed="8"/>
        <rFont val="Garamond"/>
        <family val="1"/>
      </rPr>
      <t xml:space="preserve"> </t>
    </r>
  </si>
  <si>
    <r>
      <t xml:space="preserve">Contributory </t>
    </r>
    <r>
      <rPr>
        <vertAlign val="superscript"/>
        <sz val="11"/>
        <color indexed="8"/>
        <rFont val="Garamond"/>
        <family val="1"/>
      </rPr>
      <t>g</t>
    </r>
    <r>
      <rPr>
        <sz val="11"/>
        <color indexed="8"/>
        <rFont val="Garamond"/>
        <family val="1"/>
      </rPr>
      <t xml:space="preserve"> </t>
    </r>
  </si>
  <si>
    <r>
      <t>Non-Social Spending</t>
    </r>
    <r>
      <rPr>
        <b/>
        <vertAlign val="superscript"/>
        <sz val="11"/>
        <color indexed="8"/>
        <rFont val="Garamond"/>
        <family val="1"/>
      </rPr>
      <t xml:space="preserve"> h</t>
    </r>
  </si>
  <si>
    <r>
      <t xml:space="preserve">na </t>
    </r>
    <r>
      <rPr>
        <vertAlign val="superscript"/>
        <sz val="11"/>
        <rFont val="Garamond"/>
        <family val="1"/>
      </rPr>
      <t>n</t>
    </r>
  </si>
  <si>
    <r>
      <t>Other Non-Social Spending</t>
    </r>
    <r>
      <rPr>
        <vertAlign val="superscript"/>
        <sz val="11"/>
        <color indexed="8"/>
        <rFont val="Garamond"/>
        <family val="1"/>
      </rPr>
      <t xml:space="preserve"> i</t>
    </r>
  </si>
  <si>
    <r>
      <t xml:space="preserve">Contributory Pensions </t>
    </r>
    <r>
      <rPr>
        <b/>
        <vertAlign val="superscript"/>
        <sz val="11"/>
        <color indexed="8"/>
        <rFont val="Garamond"/>
        <family val="1"/>
      </rPr>
      <t>j</t>
    </r>
  </si>
  <si>
    <r>
      <t xml:space="preserve">Taxes </t>
    </r>
    <r>
      <rPr>
        <b/>
        <vertAlign val="superscript"/>
        <sz val="11"/>
        <color indexed="8"/>
        <rFont val="Garamond"/>
        <family val="1"/>
      </rPr>
      <t>k</t>
    </r>
  </si>
  <si>
    <t>VAT and Other Indirect Taxes</t>
    <phoneticPr fontId="11" type="noConversion"/>
  </si>
  <si>
    <t>e. For Brazil the figure for noncontributory pensions includes only the flagship noncontributory pension program, Benefício de Prestação Continuada, and no other noncontributory pensions programs, such as the Special Circumstances Pensions.</t>
  </si>
  <si>
    <r>
      <t>h. Non-social Spending = Indirect Subsidies + Other Non-social Spending. Note that the value under total for Mexico here differs from Scott's forthcoming paper in the</t>
    </r>
    <r>
      <rPr>
        <i/>
        <sz val="11"/>
        <color theme="1"/>
        <rFont val="Garamond"/>
        <family val="1"/>
      </rPr>
      <t xml:space="preserve"> Public Finance Review </t>
    </r>
    <r>
      <rPr>
        <sz val="11"/>
        <color theme="1"/>
        <rFont val="Garamond"/>
        <family val="1"/>
      </rPr>
      <t>because the value here excludes contributory pensions.</t>
    </r>
  </si>
  <si>
    <r>
      <t>i. Other Non-social Spending = Government Administration + any additional non-social spending not already included. Note that the value under total for Mexico here differs from Scott's forthcoming paper in the</t>
    </r>
    <r>
      <rPr>
        <i/>
        <sz val="11"/>
        <color theme="1"/>
        <rFont val="Garamond"/>
        <family val="1"/>
      </rPr>
      <t xml:space="preserve"> Public Finance Review</t>
    </r>
    <r>
      <rPr>
        <sz val="11"/>
        <color theme="1"/>
        <rFont val="Garamond"/>
        <family val="1"/>
      </rPr>
      <t xml:space="preserve"> because the value here excludes contributory pensions.</t>
    </r>
  </si>
  <si>
    <r>
      <t xml:space="preserve">j. “Contributory pensions” reported for Mexico correspond to federal government spending on contributory pensions. This value differs from total pension income reported in the household survey (4.0% of GDP, adjusted to National Accounts). In the sensitivity analysis of the forthcoming paper for the </t>
    </r>
    <r>
      <rPr>
        <i/>
        <sz val="11"/>
        <color theme="1"/>
        <rFont val="Garamond"/>
        <family val="1"/>
      </rPr>
      <t>Public Finance Review</t>
    </r>
    <r>
      <rPr>
        <sz val="11"/>
        <color theme="1"/>
        <rFont val="Garamond"/>
        <family val="1"/>
      </rPr>
      <t>, Scott used 4.0%.</t>
    </r>
  </si>
  <si>
    <t>Lustig, Nora, Carola Pessino, and John Scott. 2013. The Impact of Taxes and Social Spending on Inequality and Poverty in Argentina, Bolivia, Brazil, Mexico, Peru and Uruguay: An Overview. CEQ Working Paper No. 13, April.</t>
  </si>
  <si>
    <t xml:space="preserve">Bucheli, Marisa, Nora Lustig, Máximo Rossi, and Florencia Amábile. 2013. Social Spending, Taxes, and Income Redistribution in Uruguay. CEQ Working Paper No. 10, January. Forthcoming in Lustig, Nora, Carola Pessino, and John Scott, Eds. “Fiscal Policy, Poverty and Redistribution in Latin America,” Public Finance Review.  </t>
  </si>
  <si>
    <t xml:space="preserve">56% of pensions are subsidized by the government. </t>
  </si>
  <si>
    <t>SCALED-UP INCOMES, TAXES, AND TRANSFERS FOR INCIDENCE ANALYSIS INCLUDING GOVERNMENT IN-KIND TRANSFERS</t>
  </si>
  <si>
    <t>Not added (already included as part of market income).</t>
  </si>
  <si>
    <t>Social Security pensions</t>
  </si>
  <si>
    <t>Not applicable. Desayuno escolar was included under other direct transfers.</t>
  </si>
  <si>
    <t>Food transfers</t>
  </si>
  <si>
    <t xml:space="preserve">Not applicable. There are no noncontributory pensions in Peru. </t>
  </si>
  <si>
    <t>Noncontributory pensions</t>
  </si>
  <si>
    <t>Direct taxes</t>
  </si>
  <si>
    <t>Imputed rent for owner-occupied housing</t>
  </si>
  <si>
    <t>Gifts, proceeds from sale of durables</t>
  </si>
  <si>
    <t>Included in market income</t>
  </si>
  <si>
    <t>Earned and unearned incomes of all possible sources and excluding government transfers</t>
  </si>
  <si>
    <t>INCOME CONCEPTS: DEFINITIONS, METHODS, AND SOURCES</t>
  </si>
  <si>
    <t>Pre-incidence analysis income</t>
  </si>
  <si>
    <t xml:space="preserve">Market Income (Social Security pensions are not included in market income). </t>
  </si>
  <si>
    <t>Not included in market income</t>
  </si>
  <si>
    <t>Direct Identification Method.</t>
  </si>
  <si>
    <r>
      <t>m. The incidence analysis for Peru differs slightly from the incidence analysis column from Table 1 from Jaramillo in the forthcoming paper for the</t>
    </r>
    <r>
      <rPr>
        <i/>
        <sz val="11"/>
        <color theme="1"/>
        <rFont val="Garamond"/>
        <family val="1"/>
      </rPr>
      <t xml:space="preserve"> Public Finance Review</t>
    </r>
    <r>
      <rPr>
        <sz val="11"/>
        <color theme="1"/>
        <rFont val="Garamond"/>
        <family val="1"/>
      </rPr>
      <t xml:space="preserve"> because here the data on education and health spending does not include administrative costs while in Jaramillo, it does. The incidence analysis for education and health spending in Jaramillo was carried out excluding administrative costs.</t>
    </r>
  </si>
  <si>
    <t xml:space="preserve">Not applicable. There are no direct taxes applied to personal income. A tax that, in some way, subsitutes a direct tax applied to personal income is the "Regimen Complementario al Valor Agregado (RC-IVA)." </t>
  </si>
  <si>
    <t>Not included in the incidence analysis at the micro-data level; available by deciles only. The rates include the aggregation effect of the following indirect taxes: Impuesto al Valor Agregado (IVA), Impuesto a las Transacciones (IT), Impuesto Especial a los Hidrocarburos y sus derivados (IEHD) and Impuesto al Consumo Específico (ICE). Based on income and expenditure survey (2003-2004) and income distribution observed in 2009. Average effective rates are obtained conditional on family income levels and area of residence.</t>
  </si>
  <si>
    <t>0% based on the following analysis: total federal INSS social security benefits paid in 2009 was 237,349 million reais. We divide this into two categories: regular contributory pensions (aposentadorias and benefício mensal, totaling 164,825 million reais) and special circumstances pensions (pensões and outros benefícios, totaling 72,564 million reais). The latter are paid in the case of serious illness, hospitalization, accident at work, death of a spouse, etc.; i.e., they are intended to smooth idiosyncratic shocks. Because of their nature we consider these to be 100% government-subsidized and treat them as a direct transfer. The benefits paid for regular contributory pensions are less than contributions to social security (over 190,000 million reais), which means that there is no social security deficit for regular contributory pensions; they are entirely funded by contributions.</t>
  </si>
  <si>
    <t>Net Market Income=Market Income (see description in "Direct Taxes" and "Employee Contributions to Social Security" below)</t>
  </si>
  <si>
    <t>Not included in the incidence analysis at the micro-data level; available by deciles only. The rates include the aggregation effect of the following indirect taxes: Impuesto al Valor Agregado (IVA), Impuesto a las Transacciones (IT), Impuesto Especial a los Hidrocarburos y sus derivados (IEHD) and Impuesto al Consumo Específico (ICE). Based on income and expenditure survey (2003-2004) and income distribution observed in 2009. Average effective rates are obtained conditional to family income levels and area of residence.</t>
  </si>
  <si>
    <t xml:space="preserve">In 2010 there were 1.87 million households (3.5 million children) enrolled in the program.                                                                                      </t>
  </si>
  <si>
    <t>Noncontributory Pension</t>
  </si>
  <si>
    <t xml:space="preserve">Women aged sixty or older and men sixty-five or older who have not fulfilled the requirement necessary to receive contributory pensions after thirty years of contributions to the system. </t>
  </si>
  <si>
    <t>approximately 450,000 in 2009</t>
  </si>
  <si>
    <t xml:space="preserve">At the end of 2009, there were approximately 2,200,000 beneficiaries. </t>
  </si>
  <si>
    <t>Programa Familias para la Inclusión Social</t>
  </si>
  <si>
    <t>Launched in 1997 and expanded in 2002</t>
  </si>
  <si>
    <t>Unemployed household heads with dependents (children aged less than eighteen or people who are incapacitated), regardless of whether the family lives in poverty.</t>
  </si>
  <si>
    <t>Noncontributory pension</t>
  </si>
  <si>
    <t>All citizens aged sixty years or older.</t>
  </si>
  <si>
    <t>1,697 million bolivanos</t>
  </si>
  <si>
    <t>Beneficiaries are citizens aged sixty years old or older. It consists on a cash transfer of 2,400 bolivianos per year for citizens who are not under a retirment program and 1,800 bolivianos for citizens who are under a retirement program.</t>
  </si>
  <si>
    <t xml:space="preserve">Population between 4 and 19 years old attending public school. </t>
  </si>
  <si>
    <t>Conditional Cash Transfer</t>
  </si>
  <si>
    <t xml:space="preserve">The program is aimed at promoting safe maternity and whole development of children until two years old. It also seeks to reduce child and mother mortality rates as well as chronical malnutrition in children less than two years old. The acting mechanism consists of a split monetary transfer to pregnant women and to mothers of less than two years old children, conditional on four prenatal controls, an institutional birth, and six postnatal controls. The total amount given to a woman who completes the program requirements reaches 1820 bolivianos.  </t>
  </si>
  <si>
    <t>Eligibility is determined through partially-verified means testing. Families in the program have an electronic card they can used to withdraw the monthly transfer at ATM machines. The transfer amount was, in September 2009, 22 reais per child 0-15 (up to three children), 33 reais per adolescent 16-17 (up to two adolescents) for families with income below 140 reais per capita per month and at least one child under 18 or pregnant woman (the "variable benefit"), and an additional 68 reais for households with income below 70 reais per capita per month, regardless of whether there are children (the "fixed benefit"). The conditions are pre-natal and post-natal care sessions for pregnant women, adherence to a calendar of vaccinations for children 0-5, and a minimum level of school attendance for children ages 6-17. There are no conditions for the "fixed benefit" given to extremely poor households.</t>
  </si>
  <si>
    <t>Elderly poor (over 65 years old) and incapacitated poor deemed incapable of working</t>
  </si>
  <si>
    <t>1995 (written into the 1988 constitution but effectively implemented in 1995 [Medeiro, Britto and Soares, 2008])</t>
  </si>
  <si>
    <t>Monthly monetary transfer of one minimum salary (465 reais per month in September 2009) to elderly poor or incapacitated poor. Elderly means over 65 years old and incapacitated is determined by doctors based on ability to work. The definition of poor for BPC is household per capita income of less than one quarter minimum salary (116.25 reais per month in September 2009).</t>
  </si>
  <si>
    <t>Poverty mapping will be extensively used to identify areas with high concentrations of poor excluded from safety net system, and professional teams will be in charge of locating excluded extreme poor in assigned areas. One goal is that an estimated 800,000 extremely poor families eligible for Bolsa Família but not receiving benefits will be enrolled. In rural areas, the program will provide professional technical assistance to farmers, improve irrigation systems, assist in the production of food products and access to markets, provide improved seeds and other agricultural technology to poor farmers, and provide a biannual monetary transfer of 2,400 reais to each eligible family for two years to buy inputs and equipment. In urban areas, the program will focus on the insertion of Bolsa Família recipients in the labor market. 200 types of free certification courses will be offered, along with free learning materials, lunch, and transportation. The government will produce an "opportunities map" to help locate labor market opportunities, and incentives will be provided for public and private companies that hire Bolsa Família recipients.</t>
  </si>
  <si>
    <t>Originally targeted at poor rural communities and basic education. In 2001, it was gradually extended to urban localities and higher education services. Social Development Ministry.</t>
  </si>
  <si>
    <t>Universal rural noncontributory pension.</t>
  </si>
  <si>
    <t>70 y más (70 and more)</t>
  </si>
  <si>
    <t>All the population aged seventry years and older living in localities of less than 30,000.</t>
  </si>
  <si>
    <t>All the population aged seventy years and older living in localities of 30,000 or less are eligible for this universal rural noncontributory basic pension of 500 pesos (37 US dollars) per month.</t>
  </si>
  <si>
    <t>The program gives beneficiaries food baskets and food supplements through health posts, pre-schools, and schools.</t>
  </si>
  <si>
    <t>366,882 children</t>
  </si>
  <si>
    <t>2,645 million pesos</t>
  </si>
  <si>
    <t xml:space="preserve">AFAM - Asignaciones Familiares (Plan de Equidad) </t>
  </si>
  <si>
    <t xml:space="preserve">In 1999 and 2004, the coverage of the family allowances program (which until that time had been available only to those who were social security system contributors) was expanded to include noncontributing, low-income families. The program was a means-tested conditional cash transfers program whose transfer was conditional on school attendance and periodic health checkups for children. The beneficiaries were children under 19 years of age who are attending school, as well as those who have not yet entered elementary school. In 2008, a new, targeted, noncontributory program was created. The target population remained the same but the new program has higher benefits and a wider coverage than the old program. </t>
  </si>
  <si>
    <t>The program "Asignaciones Familiares" provides a transfer of 764 pesos per child at the school level if is not disabled with an additional of 328 pesos if the child attends high school. The transfer amount for children with disabled is 1092 pesos. The transfer has an equivalence scale of 0.6 in the calculation formula, which makes revenues declining in the number of children in the household. Source: Informe MIDES  "Evaluación y seguimiento de programas 2009-2010".
The benefit increases with the number of children, but at a decreasing rate, and is greater for a child attending secondary school than one studying in an elementary school. The size of the benefit is determined with the following formula: basic transfer x  number of children raised to the power of 0.6 + complement x number of children enrolled in secondary school raised to the power of 0.6. In 2009, there were 337,000 beneficiaries (41 percent of children in eligible age) with an average monthly transfer of US$ 33 PPP. The program’s budget was equal to 0.4 percent of GDP in 2009.</t>
  </si>
  <si>
    <t xml:space="preserve">Food program </t>
  </si>
  <si>
    <t>2,321 million pesos</t>
  </si>
  <si>
    <t>Food baskets: 202,561 beneficiaries; Food vouchers: 52,645 beneficiaries.</t>
  </si>
  <si>
    <t xml:space="preserve">Poor and extremely poor: children, people with TB, elderly, persons with disabilities, other vulnerable groups. The food assistance programs offer free food baskets (Canastas alimentarias) and dining room service (Comedores) to those in greatest need.  As of 2006, there is also a means-tested food voucher (Tarjeta Uruguay Social) targeted to households with children under 18 for food and hygiene products, free of charge. </t>
  </si>
  <si>
    <t>3,613 million pesos</t>
  </si>
  <si>
    <t xml:space="preserve">Pensión a la Vejez </t>
  </si>
  <si>
    <t>50,669 beneficiaries</t>
  </si>
  <si>
    <t xml:space="preserve">The assistance pension programs are available to older adults (over 70 years of age prior to July 2009, and over 65, as of July 2009), and to low-income disabled individuals who are not eligible for benefits from the contributory system. The main reason for accessing this program is if one has not made contributions over the minimum required period of time. </t>
  </si>
  <si>
    <t>$1.34 (national)</t>
    <phoneticPr fontId="26" type="noConversion"/>
  </si>
  <si>
    <t>$2.9 (urban) and $2.6 (rural)</t>
  </si>
  <si>
    <t>$2.69 (national)</t>
    <phoneticPr fontId="26" type="noConversion"/>
  </si>
  <si>
    <t>$5.5 (urban) and $3.9 (rural)</t>
  </si>
  <si>
    <t>Noncontributory Pensions</t>
  </si>
  <si>
    <t>Extreme poor</t>
  </si>
  <si>
    <t>y&lt;2.5</t>
  </si>
  <si>
    <t>2.5&lt;y&lt;4</t>
  </si>
  <si>
    <t>y&lt;4</t>
  </si>
  <si>
    <t>4 &lt;y&lt;10</t>
  </si>
  <si>
    <t>10&lt;y&lt;50</t>
  </si>
  <si>
    <t>4&lt;y&lt;10</t>
  </si>
  <si>
    <t>y&gt;50</t>
  </si>
  <si>
    <t xml:space="preserve">Cash Transfers </t>
  </si>
  <si>
    <t>Asignación Universal Por Hijo</t>
  </si>
  <si>
    <t>In-Kind Transfers</t>
  </si>
  <si>
    <t>Education: All except tertiary</t>
  </si>
  <si>
    <t>Income Shares</t>
  </si>
  <si>
    <t>Population Shares</t>
  </si>
  <si>
    <t>Cash Transfers</t>
  </si>
  <si>
    <t xml:space="preserve">Noncontributory Pensions </t>
  </si>
  <si>
    <t>Education: Primary</t>
  </si>
  <si>
    <t>Education: Secondary</t>
  </si>
  <si>
    <t>BPC (Benefício de Prestacao Continuada)</t>
  </si>
  <si>
    <t>Opportunidades</t>
  </si>
  <si>
    <t>Asignaciones Familiares</t>
  </si>
  <si>
    <t>Education: Secondary (ciclo básico)</t>
  </si>
  <si>
    <t>Education: Secondary (bachillerato)</t>
  </si>
  <si>
    <t>Education: Secondary technical</t>
  </si>
  <si>
    <t>a. The Argentine study, Lustig and Pessino (forthcoming), does not analyze the tax side of the fiscal system. The results are thus not strictly comparable.</t>
  </si>
  <si>
    <t>b. Since in Bolivia personal income taxes are practically nil, the indicators for Market Income in Bolivia are identical as the indicators for Net Market Income; for details see Paz Arauco et al. (forthcoming).</t>
  </si>
  <si>
    <t xml:space="preserve">a. The Argentine study, Lustig and Pessino (forthcoming), does not analyze the tax side of the fiscal system; hence, the numbers are not strictly comparable. The Poverty Rate for Disposable Income is gross of direct personal income taxes. The results are thus not strictly comparable.             </t>
  </si>
  <si>
    <r>
      <t>In some cases we also present results for “final income</t>
    </r>
    <r>
      <rPr>
        <b/>
        <sz val="11"/>
        <color indexed="8"/>
        <rFont val="Garamond"/>
        <family val="1"/>
      </rPr>
      <t>*</t>
    </r>
    <r>
      <rPr>
        <sz val="11"/>
        <color indexed="8"/>
        <rFont val="Garamond"/>
        <family val="1"/>
      </rPr>
      <t>” which is defined as disposable income plus in-kind transfers minus co-payments and user fees.</t>
    </r>
  </si>
  <si>
    <r>
      <t xml:space="preserve">BRAZIL </t>
    </r>
    <r>
      <rPr>
        <b/>
        <vertAlign val="superscript"/>
        <sz val="11"/>
        <color indexed="8"/>
        <rFont val="Garamond"/>
        <family val="1"/>
      </rPr>
      <t>a</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</si>
  <si>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income tax laws from 2009 and applied to the EPH data.</t>
    </r>
  </si>
  <si>
    <r>
      <rPr>
        <u/>
        <sz val="11"/>
        <rFont val="Garamond"/>
        <family val="1"/>
      </rPr>
      <t>Direct Identification Method</t>
    </r>
    <r>
      <rPr>
        <sz val="11"/>
        <rFont val="Garamond"/>
        <family val="1"/>
      </rPr>
      <t xml:space="preserve">. Subtracted from Market Income to generate Net Market Income. Labor income module includes questions on individual income taxes and taxes on services. If the person reports receiving an income tax refund, that is subtracted out of taxes paid.
</t>
    </r>
  </si>
  <si>
    <r>
      <rPr>
        <u/>
        <sz val="11"/>
        <color theme="1"/>
        <rFont val="Garamond"/>
        <family val="1"/>
      </rPr>
      <t>Imputation Method, secondary source</t>
    </r>
    <r>
      <rPr>
        <sz val="11"/>
        <color theme="1"/>
        <rFont val="Garamond"/>
        <family val="1"/>
      </rPr>
      <t>.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</si>
  <si>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rFont val="Garamond"/>
        <family val="1"/>
      </rPr>
      <t>Direct Identification Method</t>
    </r>
    <r>
      <rPr>
        <sz val="11"/>
        <rFont val="Garamond"/>
        <family val="1"/>
      </rPr>
      <t xml:space="preserve">. Subtracted from Market Income to generate Net Market Income. Under "tax payments." </t>
    </r>
  </si>
  <si>
    <r>
      <rPr>
        <u/>
        <sz val="11"/>
        <color theme="1"/>
        <rFont val="Garamond"/>
        <family val="1"/>
      </rPr>
      <t>Simulation Method.</t>
    </r>
    <r>
      <rPr>
        <sz val="11"/>
        <color theme="1"/>
        <rFont val="Garamond"/>
        <family val="1"/>
      </rPr>
      <t xml:space="preserve"> Subtracted from Market Income to generate Net Market Income. Taxes not reported in survey. For wages/salary, "Impuesto a la Renta de las Personas Físicas," and for capital, "Impuesto a la Renta de las Personas Físicas." Estimates based on official estimates by the finance ministry, imputed by applying the tax law to the ECH data. Methodology used is consistent with imputations made for spending in present study.</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</si>
  <si>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payroll tax laws from 2009 and applied to the EPH data. Only payroll taxes not going to social security are subtracted.</t>
    </r>
  </si>
  <si>
    <r>
      <rPr>
        <u/>
        <sz val="11"/>
        <rFont val="Garamond"/>
        <family val="1"/>
      </rPr>
      <t>Direct Identification Method.</t>
    </r>
    <r>
      <rPr>
        <sz val="11"/>
        <rFont val="Garamond"/>
        <family val="1"/>
      </rPr>
      <t xml:space="preserve"> Subtracted from Market Income to generate Net Market Income. For wages/salary, "outras deduções." For other sources of market income, it is assumed the deductions were direct taxes since there is only one category. If the person reports receiving a Previdência Pública tax refund, that is subtracted out of contributions.</t>
    </r>
  </si>
  <si>
    <r>
      <rPr>
        <u/>
        <sz val="11"/>
        <rFont val="Garamond"/>
        <family val="1"/>
      </rPr>
      <t xml:space="preserve">Imputation Method. </t>
    </r>
    <r>
      <rPr>
        <sz val="11"/>
        <rFont val="Garamond"/>
        <family val="1"/>
      </rPr>
      <t>Estimates based on reported income and contributions rate rules. The survey inquires whether the worker contributes to social security. We substract out contributions that do not go to pensions.</t>
    </r>
  </si>
  <si>
    <r>
      <rPr>
        <u/>
        <sz val="11"/>
        <color theme="1"/>
        <rFont val="Garamond"/>
        <family val="1"/>
      </rPr>
      <t>Inference Method.</t>
    </r>
    <r>
      <rPr>
        <sz val="11"/>
        <color theme="1"/>
        <rFont val="Garamond"/>
        <family val="1"/>
      </rPr>
      <t xml:space="preserve"> The incidence is estimated from the EPH survey assuming that those reporting receiving the minimum pension or less on the survey are recipients of noncontributory pensions or moratorium pensions.</t>
    </r>
  </si>
  <si>
    <r>
      <rPr>
        <u/>
        <sz val="11"/>
        <color theme="1"/>
        <rFont val="Garamond"/>
        <family val="1"/>
      </rPr>
      <t>Direct Identification Method.</t>
    </r>
    <r>
      <rPr>
        <sz val="11"/>
        <color theme="1"/>
        <rFont val="Garamond"/>
        <family val="1"/>
      </rPr>
      <t xml:space="preserve"> Renta Dignidad.</t>
    </r>
  </si>
  <si>
    <r>
      <rPr>
        <u/>
        <sz val="11"/>
        <color theme="1"/>
        <rFont val="Garamond"/>
        <family val="1"/>
      </rPr>
      <t>Direct Identification Method.</t>
    </r>
    <r>
      <rPr>
        <sz val="11"/>
        <color theme="1"/>
        <rFont val="Garamond"/>
        <family val="1"/>
      </rPr>
      <t xml:space="preserve"> For Argentina, targeted monetary transfers include Jefes y Jefas de Hogar, Familias, Becas, and unemployment insurance. These are reported on the survey.</t>
    </r>
  </si>
  <si>
    <r>
      <rPr>
        <u/>
        <sz val="11"/>
        <color theme="1"/>
        <rFont val="Garamond"/>
        <family val="1"/>
      </rPr>
      <t>Simulation Method.</t>
    </r>
    <r>
      <rPr>
        <sz val="11"/>
        <color theme="1"/>
        <rFont val="Garamond"/>
        <family val="1"/>
      </rPr>
      <t xml:space="preserve"> For Bolivia this includes Bono Juancito Pinto and Juana Azurduy. All other transfers are under "other direct transfers." The method used was a simulation consisting of identifying eligible beneficiaries. </t>
    </r>
  </si>
  <si>
    <r>
      <rPr>
        <u/>
        <sz val="11"/>
        <rFont val="Garamond"/>
        <family val="1"/>
      </rPr>
      <t>Direct Identification Method and Imputation Method</t>
    </r>
    <r>
      <rPr>
        <sz val="11"/>
        <rFont val="Garamond"/>
        <family val="1"/>
      </rPr>
      <t xml:space="preserve">. The number of Bolsa Família beneficiaries captured by the survey (7.3 million households) is significantly lower than the number reported in national accounts (12.4 million households). Souza (2010) shows that much of this discrepancy can be attributed to the survey’s sample design. To correct for this problem, we use a propensity score matching method suggested by Souza, Osório, and Soares (2011) to impute benefits to the missing 5.1 million households, selecting households who are very similar to beneficiary households but did not report receiving benefits.
</t>
    </r>
  </si>
  <si>
    <r>
      <rPr>
        <u/>
        <sz val="11"/>
        <color theme="1"/>
        <rFont val="Garamond"/>
        <family val="1"/>
      </rPr>
      <t>Direct Identification Method.</t>
    </r>
    <r>
      <rPr>
        <sz val="11"/>
        <color theme="1"/>
        <rFont val="Garamond"/>
        <family val="1"/>
      </rPr>
      <t xml:space="preserve"> The larger transfers are reported in the survey: Oportunidades, Procampo, PET, PAL. Scholarships and smaller programs are reported as general categories.</t>
    </r>
  </si>
  <si>
    <r>
      <rPr>
        <u/>
        <sz val="11"/>
        <rFont val="Garamond"/>
        <family val="1"/>
      </rPr>
      <t>Direct Identification Method.</t>
    </r>
    <r>
      <rPr>
        <sz val="11"/>
        <rFont val="Garamond"/>
        <family val="1"/>
      </rPr>
      <t xml:space="preserve"> Directly from survey under "JUNTOS transfer." In Peru targeted monetary transfers include only JUNTOS. </t>
    </r>
  </si>
  <si>
    <r>
      <rPr>
        <u/>
        <sz val="11"/>
        <color theme="1"/>
        <rFont val="Garamond"/>
        <family val="1"/>
      </rPr>
      <t>Direct Identification Method</t>
    </r>
    <r>
      <rPr>
        <sz val="11"/>
        <color theme="1"/>
        <rFont val="Garamond"/>
        <family val="1"/>
      </rPr>
      <t>.  For Uruguay this column only includes AFAM  (Family allowances program).</t>
    </r>
  </si>
  <si>
    <r>
      <rPr>
        <u/>
        <sz val="11"/>
        <color theme="1"/>
        <rFont val="Garamond"/>
        <family val="1"/>
      </rPr>
      <t>Simulation Method.</t>
    </r>
    <r>
      <rPr>
        <sz val="11"/>
        <color theme="1"/>
        <rFont val="Garamond"/>
        <family val="1"/>
      </rPr>
      <t xml:space="preserve"> For Argentina, this column includes Asignación Universal por Hijo (AUH), which was not captured by the survey (it was implemented later in 2009) but is simulated according to the program rules, assuming perfect coverage and targeting.</t>
    </r>
  </si>
  <si>
    <r>
      <rPr>
        <u/>
        <sz val="11"/>
        <color theme="1"/>
        <rFont val="Garamond"/>
        <family val="1"/>
      </rPr>
      <t>Direct Identification Method.</t>
    </r>
    <r>
      <rPr>
        <sz val="11"/>
        <color theme="1"/>
        <rFont val="Garamond"/>
        <family val="1"/>
      </rPr>
      <t xml:space="preserve"> Includes: PETI, Bolsa Escola, Bolsa de estudo, other scholarships (credito-educativo, auxilio-educação, auxilio-escola, auxilio-creche), special circumstances pensions (pensão do INSS, pensão da previdência pública, acidente de trabalho previdência pública, auxilio-doença da previdência pública), unemployment benefits (seguro desemprego, salário desemprego, auxílio desemprego, agente jovem - programa governamental para jovem desempregado), minimum income programs (programas de renda mínima, bolsa-renda), cesta básica, abono do PIS/PASEP, auxílio-gás, other government auxílios (estiagem, leite, comunicação, energia eletrica, a portadores de deficiência física, para plano medico, moradia, maternidade, natalidade, defeso, cartão cidadão).</t>
    </r>
  </si>
  <si>
    <r>
      <rPr>
        <u/>
        <sz val="11"/>
        <color theme="1"/>
        <rFont val="Garamond"/>
        <family val="1"/>
      </rPr>
      <t>Direct Identification Method.</t>
    </r>
    <r>
      <rPr>
        <sz val="11"/>
        <color theme="1"/>
        <rFont val="Garamond"/>
        <family val="1"/>
      </rPr>
      <t xml:space="preserve"> Public transfers like unemployment insurance and maternity allowance were included.</t>
    </r>
  </si>
  <si>
    <r>
      <rPr>
        <u/>
        <sz val="11"/>
        <color theme="1"/>
        <rFont val="Garamond"/>
        <family val="1"/>
      </rPr>
      <t>Inference method.</t>
    </r>
    <r>
      <rPr>
        <sz val="11"/>
        <color theme="1"/>
        <rFont val="Garamond"/>
        <family val="1"/>
      </rPr>
      <t xml:space="preserve"> Households in the Northeast and non-metropolitan Minas Gerais who reported the milk they consumed as being donated are assumed to have received that milk from the program. Using this method, total benefits from the program are slightly lower than in national accounts (the ratio of national accounts to the survey total is 1.09).</t>
    </r>
  </si>
  <si>
    <r>
      <rPr>
        <u/>
        <sz val="11"/>
        <color theme="1"/>
        <rFont val="Garamond"/>
        <family val="1"/>
      </rPr>
      <t>Direct Identification Method</t>
    </r>
    <r>
      <rPr>
        <sz val="11"/>
        <color theme="1"/>
        <rFont val="Garamond"/>
        <family val="1"/>
      </rPr>
      <t xml:space="preserve"> (PAL) </t>
    </r>
    <r>
      <rPr>
        <u/>
        <sz val="11"/>
        <color theme="1"/>
        <rFont val="Garamond"/>
        <family val="1"/>
      </rPr>
      <t>and Imputation Method</t>
    </r>
    <r>
      <rPr>
        <sz val="11"/>
        <color theme="1"/>
        <rFont val="Garamond"/>
        <family val="1"/>
      </rPr>
      <t xml:space="preserve"> (Desayunos escolares, Despensas, Liconsa, Diconsa). The ENIGH Module of Social Programs reports beneficiaries. The distribution is estimated assuming that transfers per beneficiary are homogeneous.</t>
    </r>
  </si>
  <si>
    <r>
      <rPr>
        <u/>
        <sz val="11"/>
        <rFont val="Garamond"/>
        <family val="1"/>
      </rPr>
      <t xml:space="preserve">Direct Identification Method. </t>
    </r>
    <r>
      <rPr>
        <sz val="11"/>
        <rFont val="Garamond"/>
        <family val="1"/>
      </rPr>
      <t xml:space="preserve">Directly from survey under "food transfers." Includes: Vaso de Leche program and PRONAA. </t>
    </r>
  </si>
  <si>
    <r>
      <rPr>
        <u/>
        <sz val="11"/>
        <color theme="1"/>
        <rFont val="Garamond"/>
        <family val="1"/>
      </rPr>
      <t xml:space="preserve">Direct Identification Method. </t>
    </r>
    <r>
      <rPr>
        <sz val="11"/>
        <color theme="1"/>
        <rFont val="Garamond"/>
        <family val="1"/>
      </rPr>
      <t xml:space="preserve"> The survey reports the beneficiaries from food voucher and food baskets. The program of food voucher is “Tarjeta Uruguay Social,” and it aims to provide money for food in extreme poverty households. This cash transfer does not have conditions, but it can only be used to purchase food and cleaning products. The size of the transfer ranges depending on the number of children under 18 years at home. In 2009, the transfer for one child at home was 479 pesos per month and could reach 1287 pesos per month if there were 4 children or more children at home. The food basket program gives food baskets through health posts, pre-schools, and schools.</t>
    </r>
  </si>
  <si>
    <r>
      <t xml:space="preserve">Income-only survey and hence not included in the incidence analysis at the micro-data level; available by quintiles or deciles only. Whenever results are reported on incidence of indirect taxes and subsidies, they come from </t>
    </r>
    <r>
      <rPr>
        <u/>
        <sz val="11"/>
        <rFont val="Garamond"/>
        <family val="1"/>
      </rPr>
      <t>Secondary Sources</t>
    </r>
    <r>
      <rPr>
        <sz val="11"/>
        <rFont val="Garamond"/>
        <family val="1"/>
      </rPr>
      <t>. Incidence is estimated using several secondary sources and assumptions: for energy we use quintile incidence on access and expenditure of electricity and natural gas (based on the ENGHO expenditure survey for 1996-1997) from Marchionni et al. (2004) and Foster (2004). For transportation we use quintile incidence from Foster (2004) except the airlines subsidy (going entirely to Aerolineas Argentinas) where it is assumed that the entire subsidy accrues to the fifth quintile. For agricultural subsidies, it is based on administrative data from ONCCA (the government agency that administers agricultural subsidies) and Nogues (2008). Only few agricultural producers and agroindustries, and supposedly landowners, received these subsidies (see Scott (2008) on the incidence of agricultural subsidies-even targeted ones-in Mexico) and hence we assumed 75% goes to the upper quintile and the rest is divided evenly among the rest of quintiles. The same assumption is made for subsidies to manufacturing and communications.</t>
    </r>
  </si>
  <si>
    <r>
      <rPr>
        <u/>
        <sz val="11"/>
        <rFont val="Garamond"/>
        <family val="1"/>
      </rPr>
      <t>Imputation Method.</t>
    </r>
    <r>
      <rPr>
        <sz val="11"/>
        <rFont val="Garamond"/>
        <family val="1"/>
      </rPr>
      <t xml:space="preserve"> To impute indirect subsidies, we use the total spent on electricity, in combination with income, to determine who was eligible for the electricity subsidy. Since we have data on the total spent on electricity but not total consumption in kilowatt hours, we work backwards to arrive at total consumption by collecting data on the electricity rates of all Brazilian electricity companies. Within each state, we average electricity rates across companies and incorporate the tax laws for electricity in that state in order to determine the amounts of spending that correspond to each energy consumption bracket. We assume that all eligible households received the subsidy. The figure for total spending on TSEE in national accounts is 1.3 times higher than total benefits using this method, which is likely a result of leakages.
</t>
    </r>
  </si>
  <si>
    <r>
      <rPr>
        <u/>
        <sz val="11"/>
        <rFont val="Garamond"/>
        <family val="1"/>
      </rPr>
      <t>Imputation Method.</t>
    </r>
    <r>
      <rPr>
        <sz val="11"/>
        <rFont val="Garamond"/>
        <family val="1"/>
      </rPr>
      <t xml:space="preserve"> Imputed using household spending reported in the subsidized goods and services: electricity, petrol, and LP gas. In the case of residential electricity subsidies, the imputation is based on a study of the 2006 survey which takes into account the complex tariff structure (Scott, 2009). Gasoline subsidy: imputed on the basis of reported household spending on gasoline, distinguishing public and private transportation (the share allocated to each type is obtained from the Report on Fiscal Spending 2008, SHCP).</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</si>
  <si>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xml:space="preserve">. The incidence is from Gasparini (1998). </t>
    </r>
  </si>
  <si>
    <r>
      <rPr>
        <u/>
        <sz val="11"/>
        <color theme="1"/>
        <rFont val="Garamond"/>
        <family val="1"/>
      </rPr>
      <t>Imputation Method.</t>
    </r>
    <r>
      <rPr>
        <sz val="11"/>
        <color theme="1"/>
        <rFont val="Garamond"/>
        <family val="1"/>
      </rPr>
      <t xml:space="preserve"> Consumption taxes are imputed by applying effective tax rates to the very detailed consumption data available from the survey. Consumption goods are grouped into nine categories: food, alcoholic beverages and tobacco, clothing, electricity and domestic fuel, housing, health and education, transport and communication, recreation and culture, and other goods and services. We then multiply the amount spent in these categories by the average effective tax rates calculated by Nogueira, Siqueira, and Souza (2011) for each category using an input-output matrix. 
</t>
    </r>
  </si>
  <si>
    <r>
      <rPr>
        <u/>
        <sz val="11"/>
        <color theme="1"/>
        <rFont val="Garamond"/>
        <family val="1"/>
      </rPr>
      <t xml:space="preserve">Imputation Method, secondary source. </t>
    </r>
    <r>
      <rPr>
        <sz val="11"/>
        <color theme="1"/>
        <rFont val="Garamond"/>
        <family val="1"/>
      </rPr>
      <t>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</si>
  <si>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color theme="1"/>
        <rFont val="Garamond"/>
        <family val="1"/>
      </rPr>
      <t>Imputation Method.</t>
    </r>
    <r>
      <rPr>
        <sz val="11"/>
        <color theme="1"/>
        <rFont val="Garamond"/>
        <family val="1"/>
      </rPr>
      <t xml:space="preserve"> The education benefit is based on cost per student by level, and it is imputed for students who report attending public school. For those who report attending public school: if they attend primary school including pre-school for age 5 that is mandatory until age 12, the benefit is 5484 pesos per year; for those between ages 13 and 17 (corresponding to secondary school), the benefit is 8528 pesos per year. For those that attend tertiary/university, the benefit is 8443 pesos per year. The latter category is used to impute education benefits but is not included in the calculation of the education coverage gap, in accordance with the CEQ Handbook.</t>
    </r>
  </si>
  <si>
    <r>
      <rPr>
        <u/>
        <sz val="11"/>
        <color theme="1"/>
        <rFont val="Garamond"/>
        <family val="1"/>
      </rPr>
      <t>Imputation Method</t>
    </r>
    <r>
      <rPr>
        <sz val="11"/>
        <color theme="1"/>
        <rFont val="Garamond"/>
        <family val="1"/>
      </rPr>
      <t xml:space="preserve">. The cost per student by level is applied to students who report attending public school. The benefits by level are: pre-school 2276 reais per year; lower primary 3204 reais per year; upper primary 3342 reais per year; secondary 2336 reais per year; tertiary 15,582 reais per year.
</t>
    </r>
  </si>
  <si>
    <r>
      <rPr>
        <u/>
        <sz val="11"/>
        <color theme="1"/>
        <rFont val="Garamond"/>
        <family val="1"/>
      </rPr>
      <t>Imputation Method</t>
    </r>
    <r>
      <rPr>
        <sz val="11"/>
        <color theme="1"/>
        <rFont val="Garamond"/>
        <family val="1"/>
      </rPr>
      <t>. Imputed based on attendance of public school at each level reported in the survey and federal and local spending per student at the relevant level reported in the public accounts and education ministry (local spending). Public spending levels per student in PPP USD: Pre-school (1,607); Primary (1,460); Lower-secondary (2,252); Upper-secondary (2,772); Tertiary (6,201).</t>
    </r>
  </si>
  <si>
    <r>
      <rPr>
        <u/>
        <sz val="11"/>
        <rFont val="Garamond"/>
        <family val="1"/>
      </rPr>
      <t>Imputation Method.</t>
    </r>
    <r>
      <rPr>
        <sz val="11"/>
        <rFont val="Garamond"/>
        <family val="1"/>
      </rPr>
      <t xml:space="preserve"> The education benefit is based on cost per student by level. This benefit is applied to students who report attending public school. For those who report attending public school: if they attend elementary school, 1044 soles per year; if they attend primary school, 1254 soles per year; if they attend secondary school, 1367 soles per year; if they attend university, 3914 soles per year; if they attend technical superior education, 2711 soles per year.</t>
    </r>
  </si>
  <si>
    <r>
      <rPr>
        <u/>
        <sz val="11"/>
        <color theme="1"/>
        <rFont val="Garamond"/>
        <family val="1"/>
      </rPr>
      <t>Imputation Method</t>
    </r>
    <r>
      <rPr>
        <sz val="11"/>
        <color theme="1"/>
        <rFont val="Garamond"/>
        <family val="1"/>
      </rPr>
      <t>. The survey reports whether the individual attends school and the level of education. It does not report if the individual attends public or private school. However, the survey of 2008 did. Thus we use the 2008 survey to predict the attendance to public school for the survey of 2009. The education benefit is based on the cost per student by level. The annual per capita cost is: preschool: $11033 pesos; primary: $29151 pesos; secondary: ciclo básico: $30052; secondary bachillerato $26332; technical: $36566; university: $57265; teaching: $45619.  Source: MEC (2009) and CGN (2009).</t>
    </r>
  </si>
  <si>
    <r>
      <rPr>
        <u/>
        <sz val="11"/>
        <rFont val="Garamond"/>
        <family val="1"/>
      </rPr>
      <t>Imputation Method</t>
    </r>
    <r>
      <rPr>
        <sz val="11"/>
        <rFont val="Garamond"/>
        <family val="1"/>
      </rPr>
      <t>. Per capita government expenditure on health (PPP international $ of 2006) from World Health Statistics 2009 (WHO 2009), actualized with Consumer Price Index until 2009, that amounts to 1190 pesos per capita per year in 2009. This cost was towards the middle of the range of health insurance costs, namely: the cost of one of the least expensive health insurance programs provided in the Province of Buenos Aires by Instituto de Obra Médico Asistencial (IOMA), which costs a little more than 1200 pesos per person a year, the health insurance for those that pay the Monotributo (equivalent to a simplified tax and social security regime for part of the self-employed who receive low incomes: less than 600 pesos per person yearly), and the low end Prepagas, which offered plans starting at about 2100 pesos per person a year.  This shows that the cost estimated by WHO seems to be in-between the costs of various providers that could offer health insurance to the poor, so we deemed it appropriate and adopted it for this study. To calculate the health gap after transfers, on the basis of the EPH question about the health insurance coverage, the poor without health insurance privately paid or discounted from their wage are considered uncovered (or what is similar, it is the population that would be attended at public hospitals or paying health privately). For the in-kind health benefits, individuals that declared not having health insurance (either private or from Obras Sociales) receive the imputed benefit.</t>
    </r>
  </si>
  <si>
    <r>
      <rPr>
        <u/>
        <sz val="11"/>
        <color theme="1"/>
        <rFont val="Garamond"/>
        <family val="1"/>
      </rPr>
      <t>Imputation Method</t>
    </r>
    <r>
      <rPr>
        <sz val="11"/>
        <color theme="1"/>
        <rFont val="Garamond"/>
        <family val="1"/>
      </rPr>
      <t xml:space="preserve">. Imputations based on average cost of basic health package, for those who report to have attended a public health service during the last month. Imputations based on normal child birth for first level, second level, and private house attention. The average cost of basic health service is imputed monthly based on per visit cost of public health service for attentions other than child birth and vaccinations. For normal child birth attention, imputations are based on three different average costs: 72 bolivianos for first level health establishments, 97 bolivianos for second level health establishments, and 34 bolivianos for professional attention in private house. </t>
    </r>
  </si>
  <si>
    <r>
      <rPr>
        <u/>
        <sz val="11"/>
        <color theme="1"/>
        <rFont val="Garamond"/>
        <family val="1"/>
      </rPr>
      <t>Alternate Survey</t>
    </r>
    <r>
      <rPr>
        <sz val="11"/>
        <color theme="1"/>
        <rFont val="Garamond"/>
        <family val="1"/>
      </rPr>
      <t>. To estimate in-kind health benefits, we take advantage of the supplement to the 2008 PNAD survey, which asks detailed questions relating to the use of health services. We first group the types of health services reported in PNAD into the three aggregate categories for which we have spending by state in national accounts: primary care, in-patient care, and preventative care. Then, for each of Brazil’s twenty-six states plus the Federal District, we calculate the average benefit received per health facility visit by dividing the total spent in that state (combining spending at the federal, state, and municipal levels) on that type of care by the total number of patient visits in the past year when the patient received that particular type of care. Then the values obtained for these benefits, which vary by state and type of care (primary, in-patient, or preventative), are imputed to the households that report attending a public health facility and receiving that type of health service from the Unified Health System (essentially, from a free public health facility). Our method closely follows the best practices for health benefit incidence analysis outlined in O’Donnell et al. (2008). We calculate the concentration coefficients of each type of health care directly in the PNAD data set. To generate final income, however, we impute health benefits back into the POF data, using the average benefit in PNAD by vintile (group of 5 percent of the population).</t>
    </r>
  </si>
  <si>
    <r>
      <rPr>
        <u/>
        <sz val="11"/>
        <rFont val="Garamond"/>
        <family val="1"/>
      </rPr>
      <t>Imputation Method.</t>
    </r>
    <r>
      <rPr>
        <sz val="11"/>
        <rFont val="Garamond"/>
        <family val="1"/>
      </rPr>
      <t xml:space="preserve"> Imputed based on affiliation to public health insurance and/or according to use of health services. The health transfer is 3099 soles if the person was treated in a hospital and 797 soles if treated in a basic health facility. The person recieves 710 soles if affiliated to the contributory health insurance and 38 soles if affiliated to the public health insurance system. </t>
    </r>
  </si>
  <si>
    <r>
      <rPr>
        <u/>
        <sz val="11"/>
        <color theme="1"/>
        <rFont val="Garamond"/>
        <family val="1"/>
      </rPr>
      <t>Imputation Method.</t>
    </r>
    <r>
      <rPr>
        <sz val="11"/>
        <color theme="1"/>
        <rFont val="Garamond"/>
        <family val="1"/>
      </rPr>
      <t xml:space="preserve"> Imputations based on average cost. The survey reports if the individual usually uses care services of public or private sector. If he uses public services, we impute the average cost of public services. If he uses private services, the survey reports if he has a subsidy. In this case, one possibility is that the individual uses the mutual system, in which case the subsidy is the monthly fee. Another possibility is that the individual has a private insurance, in which case he receives a partial subsidy.  For those who report affiliation to public health service, the benefit is $11959 pesos per year; if the affiliation is to mutual system: $10787 pesos per year (average public transfer to the system); and if it is to private insurance system, $8484 pesos per year (average public transfer to the system).  Source:  CGN (2009), Junasa (2009), and ECH (2009).</t>
    </r>
  </si>
  <si>
    <r>
      <rPr>
        <u/>
        <sz val="11"/>
        <color theme="1"/>
        <rFont val="Garamond"/>
        <family val="1"/>
      </rPr>
      <t>Direct Identification Method.</t>
    </r>
    <r>
      <rPr>
        <sz val="11"/>
        <color theme="1"/>
        <rFont val="Garamond"/>
        <family val="1"/>
      </rPr>
      <t xml:space="preserve"> Federal program is identified in survey (70 y Más); state level programs are identified globally. The largest of these, the DF program, is inferred using household residence in the survey.</t>
    </r>
  </si>
  <si>
    <r>
      <rPr>
        <u/>
        <sz val="11"/>
        <color theme="1"/>
        <rFont val="Garamond"/>
        <family val="1"/>
      </rPr>
      <t>Imputation Method.</t>
    </r>
    <r>
      <rPr>
        <sz val="11"/>
        <color theme="1"/>
        <rFont val="Garamond"/>
        <family val="1"/>
      </rPr>
      <t xml:space="preserve"> Imputed based on affiliation to public health insurance institutions (IMSS, ISSSTE, PEMEX, Army, Seguro Popular) and use of public health services for the uninsured (SSA, IMSS-Oportunidades) identified by institution in the survey and federal and local public spending reported in the public accounts (federal) and health ministry (federal and local spending). Services provided by contributive social security (515); Services for the uninsured (345) in PPP USD.</t>
    </r>
  </si>
  <si>
    <r>
      <rPr>
        <u/>
        <sz val="11"/>
        <rFont val="Garamond"/>
        <family val="1"/>
      </rPr>
      <t>Imputation Method</t>
    </r>
    <r>
      <rPr>
        <sz val="11"/>
        <rFont val="Garamond"/>
        <family val="1"/>
      </rPr>
      <t xml:space="preserve">. Effective rates applied to consumption reported on the survey. Evasion of indirect taxes is considered through two main assumptions: (i) people who live in villages with less than 100 households do not pay taxes and (ii) all spending made on street vendors, "farmers markets," or other informal conditions does not pay taxes. </t>
    </r>
  </si>
  <si>
    <r>
      <rPr>
        <u/>
        <sz val="11"/>
        <color theme="1"/>
        <rFont val="Garamond"/>
        <family val="1"/>
      </rPr>
      <t>Imputation Method</t>
    </r>
    <r>
      <rPr>
        <sz val="11"/>
        <color theme="1"/>
        <rFont val="Garamond"/>
        <family val="1"/>
      </rPr>
      <t>. We matched the Household Survey (2009) and the Expenditure Survey carried out in 2006 using the command uvis of STATA. Uvis means "univariate imputation sampling" and imputes missing values in the single variable yvar based on multiple regression on xvars. The estimated consumption includes indirect taxes. Estimates on indirect taxes are based on tax rates. We did not consider evasion.</t>
    </r>
  </si>
  <si>
    <t>a. Do note that for the study on Brazil, the survey Pesquisa de Orçamentos Familiares (Family Expenditure Survey) occurred over 2008 and 2009. However, all expenditure and revenue data values in Public Accounts and Incidence Analysis are from the year 2009.</t>
  </si>
  <si>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income tax laws from 2009 and applied to the EPH data.</t>
    </r>
  </si>
  <si>
    <r>
      <rPr>
        <u/>
        <sz val="11"/>
        <rFont val="Garamond"/>
        <family val="1"/>
      </rPr>
      <t>Direct Identification Method.</t>
    </r>
    <r>
      <rPr>
        <sz val="11"/>
        <rFont val="Garamond"/>
        <family val="1"/>
      </rPr>
      <t xml:space="preserve"> Subtracted from Market Income to generate Net Market Income. Labor income module includes questions on individual income taxes and taxes on services. If the person reports receiving an income tax refund, that is subtracted out of taxes paid.</t>
    </r>
  </si>
  <si>
    <r>
      <rPr>
        <u/>
        <sz val="11"/>
        <rFont val="Garamond"/>
        <family val="1"/>
      </rPr>
      <t xml:space="preserve">Direction Identification Method. </t>
    </r>
    <r>
      <rPr>
        <sz val="11"/>
        <rFont val="Garamond"/>
        <family val="1"/>
      </rPr>
      <t xml:space="preserve">Subtracted from Market Income to generate Net Market Income. Under "tax payments." </t>
    </r>
  </si>
  <si>
    <r>
      <rPr>
        <u/>
        <sz val="11"/>
        <color theme="1"/>
        <rFont val="Garamond"/>
        <family val="1"/>
      </rPr>
      <t>Simulation Method.</t>
    </r>
    <r>
      <rPr>
        <sz val="11"/>
        <color theme="1"/>
        <rFont val="Garamond"/>
        <family val="1"/>
      </rPr>
      <t xml:space="preserve"> Subtracted from Market Income to generate Net Market Income. Taxes not reported in survey. For wages/salary, "Impuesto a la Renta de las Personas Físicas," for capital "Impuesto a la Renta de las Personas Físicas." Estimates based on official estimates by the finance ministry, imputed by applying the tax law to the ECH data. Methodology used is consistent with imputations made for spending in present study.</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</si>
  <si>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payroll tax laws from 2009 and applied to the EPH data. Both payroll taxes going to social security and other contributions are subtracted.</t>
    </r>
  </si>
  <si>
    <r>
      <rPr>
        <u/>
        <sz val="11"/>
        <rFont val="Garamond"/>
        <family val="1"/>
      </rPr>
      <t>Direct Identification Method</t>
    </r>
    <r>
      <rPr>
        <sz val="11"/>
        <rFont val="Garamond"/>
        <family val="1"/>
      </rPr>
      <t>. Subtracted from Market Income to generate Net Market Income. For wages/salary, "Previdência Pública" and "outras deduções." For other sources of market income it is assumed the deductions were direct taxes since there is only one category. If the person reports receiving a Previdência Pública tax refund, that is subtracted out of contributions.</t>
    </r>
  </si>
  <si>
    <r>
      <rPr>
        <u/>
        <sz val="11"/>
        <rFont val="Garamond"/>
        <family val="1"/>
      </rPr>
      <t>Direct Identification Method</t>
    </r>
    <r>
      <rPr>
        <sz val="11"/>
        <rFont val="Garamond"/>
        <family val="1"/>
      </rPr>
      <t xml:space="preserve">.  Subtracted from Market Income to generate Net Market Income. Under legal deductions specified as "social security contributions." </t>
    </r>
  </si>
  <si>
    <r>
      <rPr>
        <u/>
        <sz val="11"/>
        <rFont val="Garamond"/>
        <family val="1"/>
      </rPr>
      <t>Imputation Method.</t>
    </r>
    <r>
      <rPr>
        <sz val="11"/>
        <rFont val="Garamond"/>
        <family val="1"/>
      </rPr>
      <t xml:space="preserve">  Estimates based on reported income and contributions rate rules. The survey inquires whether the worker contributes to social secuity. We substract out contibutions to pensions and other contributions.</t>
    </r>
  </si>
  <si>
    <r>
      <rPr>
        <u/>
        <sz val="11"/>
        <color theme="1"/>
        <rFont val="Garamond"/>
        <family val="1"/>
      </rPr>
      <t>Inference Method</t>
    </r>
    <r>
      <rPr>
        <sz val="11"/>
        <color theme="1"/>
        <rFont val="Garamond"/>
        <family val="1"/>
      </rPr>
      <t>. The incidence is estimated from the EPH survey assuming that those reporting receiving the minimum pension or less on the survey are recipients of noncontributory pensions or moratorium pensions.</t>
    </r>
  </si>
  <si>
    <r>
      <rPr>
        <u/>
        <sz val="11"/>
        <color theme="1"/>
        <rFont val="Garamond"/>
        <family val="1"/>
      </rPr>
      <t>Direct Identification Method</t>
    </r>
    <r>
      <rPr>
        <sz val="11"/>
        <color theme="1"/>
        <rFont val="Garamond"/>
        <family val="1"/>
      </rPr>
      <t>.  These transfers correspond to old-age and disability assistant programs ("Pensión a la vejez" and "Pensión de invalidez"). They are captured by the survey.</t>
    </r>
  </si>
  <si>
    <r>
      <rPr>
        <u/>
        <sz val="11"/>
        <color theme="1"/>
        <rFont val="Garamond"/>
        <family val="1"/>
      </rPr>
      <t>Direct Identification Method</t>
    </r>
    <r>
      <rPr>
        <sz val="11"/>
        <color theme="1"/>
        <rFont val="Garamond"/>
        <family val="1"/>
      </rPr>
      <t>. For Argentina, targeted monetary transfers include Jefes y Jefas de Hogar, Familias, Becas, and unemployment insurance. These are reported on the survey.</t>
    </r>
  </si>
  <si>
    <r>
      <rPr>
        <u/>
        <sz val="11"/>
        <color theme="1"/>
        <rFont val="Garamond"/>
        <family val="1"/>
      </rPr>
      <t>Direct Identification Method and Imputation Method</t>
    </r>
    <r>
      <rPr>
        <sz val="11"/>
        <color theme="1"/>
        <rFont val="Garamond"/>
        <family val="1"/>
      </rPr>
      <t xml:space="preserve">. The number of Bolsa Família beneficiaries captured by the survey (7.3 million households) is significantly lower than the number reported in national accounts (12.4 million households). Souza (2010) shows that much of this discrepancy can be attributed to the survey’s sample design. To correct for this problem, we use a propensity score matching method suggested by Souza, Osório, and Soares (2011) to impute benefits to the missing 5.1 million households, selecting households who are very similar to beneficiary households but did not report receiving benefits.
</t>
    </r>
  </si>
  <si>
    <r>
      <rPr>
        <u/>
        <sz val="11"/>
        <rFont val="Garamond"/>
        <family val="1"/>
      </rPr>
      <t>Direct Identification Method</t>
    </r>
    <r>
      <rPr>
        <sz val="11"/>
        <rFont val="Garamond"/>
        <family val="1"/>
      </rPr>
      <t xml:space="preserve">. Directly from survey under "JUNTOS transfer." In Peru targeted monetary transfers include only JUNTOS. </t>
    </r>
  </si>
  <si>
    <r>
      <rPr>
        <u/>
        <sz val="11"/>
        <color theme="1"/>
        <rFont val="Garamond"/>
        <family val="1"/>
      </rPr>
      <t>Simulation Method</t>
    </r>
    <r>
      <rPr>
        <sz val="11"/>
        <color theme="1"/>
        <rFont val="Garamond"/>
        <family val="1"/>
      </rPr>
      <t>. For Argentina, this column includes Asignación Universal por Hijo (AUH), which was not captured by the survey (it was implemented later in 2009) but is simulated according to the program rules, assuming perfect coverage and targeting.</t>
    </r>
  </si>
  <si>
    <r>
      <rPr>
        <u/>
        <sz val="11"/>
        <rFont val="Garamond"/>
        <family val="1"/>
      </rPr>
      <t>Direct Identification Method</t>
    </r>
    <r>
      <rPr>
        <sz val="11"/>
        <rFont val="Garamond"/>
        <family val="1"/>
      </rPr>
      <t>. Includes: PETI, Bolsa Escola, Bolsa de estudo, other scholarships (credito-educativo, auxilio-educação, auxilio-escola, auxilio-creche), special circumstances pensions (pensão do INSS, pensão da previdência pública, acidente de trabalho previdência pública, auxilio-doença da previdência pública), unemployment benefits (seguro desemprego, salário desemprego, auxílio desemprego, agente jovem - programa governamental para jovem desempregado), minimum income programs (programas de renda mínima, bolsa-renda), cesta básica, abono do PIS/PASEP, auxílio-gás, other government auxílios (estiagem, leite, comunicação, energia eletrica, a portadores de deficiência física, para plano medico, moradia, maternidade, natalidade, defeso, cartão cidadão).</t>
    </r>
  </si>
  <si>
    <r>
      <rPr>
        <u/>
        <sz val="11"/>
        <color theme="1"/>
        <rFont val="Garamond"/>
        <family val="1"/>
      </rPr>
      <t>Direct Identification Method</t>
    </r>
    <r>
      <rPr>
        <sz val="11"/>
        <color theme="1"/>
        <rFont val="Garamond"/>
        <family val="1"/>
      </rPr>
      <t>. Public transfers like unemployment insurance and maternity allowance were included.</t>
    </r>
  </si>
  <si>
    <r>
      <rPr>
        <u/>
        <sz val="11"/>
        <color theme="1"/>
        <rFont val="Garamond"/>
        <family val="1"/>
      </rPr>
      <t>Inference Method</t>
    </r>
    <r>
      <rPr>
        <sz val="11"/>
        <color theme="1"/>
        <rFont val="Garamond"/>
        <family val="1"/>
      </rPr>
      <t>. Households in the Northeast and non-metropolitan Minas Gerais who reported the milk they consumed as being donated are assumed to have received that milk from the program. Using this method, total benefits from the program are slightly lower than in national accounts (the ratio of national accounts to the survey total is 1.09).</t>
    </r>
  </si>
  <si>
    <r>
      <rPr>
        <u/>
        <sz val="11"/>
        <rFont val="Garamond"/>
        <family val="1"/>
      </rPr>
      <t>Direct Identification Method</t>
    </r>
    <r>
      <rPr>
        <sz val="11"/>
        <rFont val="Garamond"/>
        <family val="1"/>
      </rPr>
      <t xml:space="preserve">. Directly from survey under "food transfers." Includes: Vaso de Leche program and PRONAA. </t>
    </r>
  </si>
  <si>
    <r>
      <rPr>
        <u/>
        <sz val="11"/>
        <color theme="1"/>
        <rFont val="Garamond"/>
        <family val="1"/>
      </rPr>
      <t>Direct Identification Method</t>
    </r>
    <r>
      <rPr>
        <sz val="11"/>
        <color theme="1"/>
        <rFont val="Garamond"/>
        <family val="1"/>
      </rPr>
      <t>.  The survey reports the beneficiaries from food voucher and food baskets. The program of food voucher is “Tarjeta Uruguay Social,” and it aims to provide money for food in extreme poverty households. This cash transfer does not have conditions, but it can only be used to purchase food and cleaning products. The size of the transfer ranges depending on the number of children under 18 years at home. In 2009, the transfer for one child at home was 479 pesos per month and could reach 1287 pesos per month if there were 4 children or more children at home.  The food basket program gives food baskets through health posts, pre-schools, and schools.</t>
    </r>
  </si>
  <si>
    <r>
      <rPr>
        <u/>
        <sz val="11"/>
        <rFont val="Garamond"/>
        <family val="1"/>
      </rPr>
      <t>Direct Identification Method</t>
    </r>
    <r>
      <rPr>
        <sz val="11"/>
        <rFont val="Garamond"/>
        <family val="1"/>
      </rPr>
      <t xml:space="preserve">.  Under legal deductions specified as "social security contributions." </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</si>
  <si>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Incidence is estimated using several secondary sources and assumptions: for energy we use quintile incidence on access and expenditure  of electricity and natural gas (based on the ENGHO expenditure survey for 1996-1997) from Marchionni et al. (2004) and Foster (2004). For transportation we use quintile incidence from Foster (2004) except the airlines subsidy (going entirely to Aerolineas Argentinas) where it is assumed that the entire subsidy accrues to the fifth quintile. For agricultural subsidies, it is based on administrative data from ONCCA (the government agency that administers agricultural subsidies) and Nogues (2008). Only few agricultural producers and agroindustries, and supposedly landowners, received these subsidies (see Scott (2008) on the incidence of agricultural subsidies-even targeted ones-in Mexico) and hence we assumed 75% goes to the upper quintile and the rest is divided evenly among the rest of quintiles. The same assumption is made for subsidies to manufacturing and communications.</t>
    </r>
  </si>
  <si>
    <r>
      <rPr>
        <u/>
        <sz val="11"/>
        <rFont val="Garamond"/>
        <family val="1"/>
      </rPr>
      <t>Imputation Method.</t>
    </r>
    <r>
      <rPr>
        <sz val="11"/>
        <rFont val="Garamond"/>
        <family val="1"/>
      </rPr>
      <t xml:space="preserve"> To impute indirect subsidies, we use the total spent on electricity, in combination with income, to determine who was eligible for the electricity subsidy. Since we have data on the total spent on electricity but not total consumption in kilowatt hours, we work backwards to arrive at total consumption by collecting data on the electricity rates of all Brazilian electricity companies. Within each state, we average electricity rates across companies and incorporate the tax laws for electricity in that state in order to determine the amounts of spending that correspond to each energy consumption bracket. We assume that all eligible households received the subsidy. The figure for total spending on TSEE in national accounts is 1.3 times higher than total benefits using this method, which is likely a result of leakages.
</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</si>
  <si>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xml:space="preserve"> The incidence is from Gasparini (1998). </t>
    </r>
  </si>
  <si>
    <r>
      <rPr>
        <u/>
        <sz val="11"/>
        <color theme="1"/>
        <rFont val="Garamond"/>
        <family val="1"/>
      </rPr>
      <t>Imputation Method</t>
    </r>
    <r>
      <rPr>
        <sz val="11"/>
        <color theme="1"/>
        <rFont val="Garamond"/>
        <family val="1"/>
      </rPr>
      <t xml:space="preserve">. Consumption taxes are imputed by applying effective tax rates to the very detailed consumption data available from the survey. Consumption goods are grouped into nine categories: food, alcoholic beverages and tobacco, clothing, electricity and domestic fuel, housing, health and education, transport and communication, recreation and culture, and other goods and services. We then multiply the amount spent in these categories by the average effective tax rates calculated by Nogueira, Siqueira, and Souza (2011) for each category using an input-output matrix. 
</t>
    </r>
  </si>
  <si>
    <r>
      <rPr>
        <u/>
        <sz val="11"/>
        <rFont val="Garamond"/>
        <family val="1"/>
      </rPr>
      <t xml:space="preserve">Imputation Method. </t>
    </r>
    <r>
      <rPr>
        <sz val="11"/>
        <rFont val="Garamond"/>
        <family val="1"/>
      </rPr>
      <t xml:space="preserve">Effective rates applied to consumption reported on the survey. Evasion of indirect taxes is considered through two main assumptions: (i) people who live in villages with less than 100 households do not pay taxes and (ii) all spending made on street vendors, "farmers markets," or other informal conditions does not pay taxes. </t>
    </r>
  </si>
  <si>
    <r>
      <rPr>
        <u/>
        <sz val="11"/>
        <color theme="1"/>
        <rFont val="Garamond"/>
        <family val="1"/>
      </rPr>
      <t>Imputation Method.</t>
    </r>
    <r>
      <rPr>
        <sz val="11"/>
        <color theme="1"/>
        <rFont val="Garamond"/>
        <family val="1"/>
      </rPr>
      <t xml:space="preserve"> We matched the Household Survey (2009) and the Expenditure Survey carried out in 2006 using the command uvis of STATA. Uvis means "univariate imputation sampling" and imputes missing values in the single variable yvar based on multiple regression on xvars. The estimated consumption includes indirect taxes. Estimates on indirect taxes are based on tax rates. We did not consider evasion.</t>
    </r>
  </si>
  <si>
    <r>
      <rPr>
        <u/>
        <sz val="11"/>
        <color theme="1"/>
        <rFont val="Garamond"/>
        <family val="1"/>
      </rPr>
      <t>Imputation Method</t>
    </r>
    <r>
      <rPr>
        <sz val="11"/>
        <color theme="1"/>
        <rFont val="Garamond"/>
        <family val="1"/>
      </rPr>
      <t>. The education benefit is based on cost per student by level, and it is imputed for students who report attending public school. For those who report attending public school: if they attend primary school including pre-school for age 5 that is mandatory until age 12, the benefit is 5484 pesos per year; for those between ages 13 and 17 (corresponding to secondary school), the benefit is 8528 pesos  per year. For those that attend tertiary/university, the benefit is 8443 pesos per year. The latter category is used to impute education benefits but is not included in the calculation of the education coverage gap, in accordance with the CEQ Handbook.</t>
    </r>
  </si>
  <si>
    <r>
      <rPr>
        <u/>
        <sz val="11"/>
        <rFont val="Garamond"/>
        <family val="1"/>
      </rPr>
      <t>Imputation Method</t>
    </r>
    <r>
      <rPr>
        <sz val="11"/>
        <rFont val="Garamond"/>
        <family val="1"/>
      </rPr>
      <t>. The education benefit is based on cost per student by level. This benefit is applied to students who report attending public school. For those who report attending public school: if they attend elementary school, 1044 soles per year; if they attend primary school, 1254 soles per year; if they attend secondary school, 1367 soles per year; if they attend university, 3914 soles per year; if they attend technical superior education, 2711 soles per year.</t>
    </r>
  </si>
  <si>
    <r>
      <rPr>
        <u/>
        <sz val="11"/>
        <rFont val="Garamond"/>
        <family val="1"/>
      </rPr>
      <t>Imputation Method</t>
    </r>
    <r>
      <rPr>
        <sz val="11"/>
        <rFont val="Garamond"/>
        <family val="1"/>
      </rPr>
      <t>. Per capita government expenditure on health (PPP international $ of 2006) from World Health Statistics 2009 (WHO 2009) actualized with Consumer Price Index until 2009, that amounts to 1190 pesos per capita per year in 2009. This cost was towards the middle of the range of health insurance costs, namely: the cost of one of the least expensive health insurance programs provided in the Province of Buenos Aires by Instituto de Obra Médico Asistencial (IOMA), which costs a little more than 1200 pesos per person a year, the health insurance for those that pay the Monotributo (equivalent to a simplified tax and social security regime for part of the self-employed who receive low incomes: less than 600 pesos per person yearly), and the low end Prepagas, which offered plans starting at about 2100 pesos per person a year.  This shows that the cost estimated by WHO seems to be in-between the costs of various providers that could offer health insurance to the poor, so we deemed it appropriate and adopted it for this study.   To calculate the health gap after transfers, on the basis of the EPH question about the health insurance coverage, the poor without health insurance privately paid or discounted from their wage are considered uncovered (or what is similar, it is the population that would be attended at public hospitals or paying health privately). For the in-kind health benefits, individuals that declared not having health insurance (either private or from Obras Sociales) receive the imputed benefit.</t>
    </r>
  </si>
  <si>
    <r>
      <rPr>
        <u/>
        <sz val="11"/>
        <color theme="1"/>
        <rFont val="Garamond"/>
        <family val="1"/>
      </rPr>
      <t>Imputation Method.</t>
    </r>
    <r>
      <rPr>
        <sz val="11"/>
        <color theme="1"/>
        <rFont val="Garamond"/>
        <family val="1"/>
      </rPr>
      <t xml:space="preserve"> Imputations based on average cost of basic health package, for those who report to have attended a public health service during the last month. Imputations based on on normal child birth for first level, second level, and private house attention. The average cost of basic health service is imputed monthly based on per visit cost of public health service for attentions other than child birth and vaccinations. For normal child birth attention, imputations are based on three different average costs: 72 bolivianos for first level health establishments, 97 bolivianos for second level health establishments, and 34 bolivianos for professional attention in private house. </t>
    </r>
  </si>
  <si>
    <r>
      <rPr>
        <u/>
        <sz val="11"/>
        <color theme="1"/>
        <rFont val="Garamond"/>
        <family val="1"/>
      </rPr>
      <t>Imputation Method</t>
    </r>
    <r>
      <rPr>
        <sz val="11"/>
        <color theme="1"/>
        <rFont val="Garamond"/>
        <family val="1"/>
      </rPr>
      <t>. Imputations based on average cost. The survey reports if the individual usually uses care services of public or private sector. If he uses public services, we impute the average cost of public services. If he uses private services, the survey reports if he has a subsidy. In this case, one possibility is that the individual uses the mutual system, in which case the subsidy is the monthly fee. Another possibility is that the individual has a private insurance, in which case he receives a partial subsidy.  For those who report affiliation to public health service the benefit is $11959 pesos per year; if the affiliation is to mutual system: $10787 (average public transfer to the system); and if it is to private insurance system, $8484 (average public transfer to the system).  Source:  CGN (2009), Junasa (2009), and ECH (2009).</t>
    </r>
  </si>
  <si>
    <r>
      <t xml:space="preserve">Provides direct monetary and in-kind transfers conditional on school attendance and health visits. Targeted geographically and at the household level through a proxy-means test calibrated to match the official poverty measure in Mexico. </t>
    </r>
    <r>
      <rPr>
        <sz val="11"/>
        <rFont val="Garamond"/>
        <family val="1"/>
      </rPr>
      <t xml:space="preserve"> Scholarships cover the last three years of basic education and high-school, with increasing values for higher levels, designed to approximate labor opportunity costs. Conditional on school inscription and attendance. Beneficiary households also receive a per household transfer conditional on attending health services, as well as nutritional supplements targeted at infants and pregnant woman. </t>
    </r>
  </si>
  <si>
    <t xml:space="preserve">Beneficiaries are targeted with proxy means testing.  For enrollment, the identity of the children and the parent/guardian/relative must be verified by consanguinity tests or affinity using the national ID. ASES must certify the link between the child and his parent using a birth certificate. In cases of guardianships, court testimonies and documentation must be presented.
The transfer is set at 180 pesos (equivalent to US$49 in 2009) a month per child (until a maximum of five children) to every beneficiary household. Of this amount, 80% of the allowance (150 pesos per month) is paid on a monthly basis and the remaining 20% (30 pesos per month)​is accumulated and will be paid (credited to a bank account) at the beginning of each school year, as long as the beneficiary presents the required certification of vaccinations and school attendance.  For payment, the parent/guardian in charge must report to the assigned bank with his/her respective national ID. They will be given a magnetic card that will allow them to withdraw money from any ATM banking network. </t>
  </si>
  <si>
    <t>878 million pesos</t>
  </si>
  <si>
    <t>20,540 million pesos</t>
  </si>
  <si>
    <t>An eligible individual that never contributed to the system will receive approximately 395 pesos per month (US$107 in 2009) for the first five years – an amount that is equivalent to 51 percent (49 percent is the maximum deduction allowed) of the moratorium pension of approximately 770 pesos per month (US$208 in 2009). After five years, he or she will start to receive the full amount of the moratorium pension.
Beneficiaries must pay back part of what they should have contributed; the amount is subtracted from the  pension during the first five years in which benefits are paid.</t>
  </si>
  <si>
    <t>6,093 million pesos (estimated using number of pensioners in 2008)</t>
  </si>
  <si>
    <t xml:space="preserve">The transfers are set to be equal to or below the minimum level of contributory pensions, depending on a series of criteria. In December 2009, the average monthly social assistance old-age pension was equal to 723 pesos (equivalent to US$195 in 2009) and for other types of pensions the average was equal to 1,011 pesos (equivalent to US$272 in 2009). </t>
  </si>
  <si>
    <t>2006 (successor of the Programa
de Ingreso para el Desarrollo Humano (IDH) and a partial recipient of beneficiaries from Programa Jefes y Jefas de Hogar Desocupados (JJHD))</t>
  </si>
  <si>
    <t>2,160 million pesos</t>
  </si>
  <si>
    <t>The target population is household heads with less than complete secondary education and with two or more children younger than nineteen (or handicapped of any age). The target population is mostly restricted to previous beneficiaries of Jefes y Jefas de Hogar Desocupados (JJHD) and (Ingreso para el Desarrollo Humano (IDH).
Female household heads are the prime beneficiaries of the subsidy; in case of their absence, the father is the recipient.</t>
  </si>
  <si>
    <t>The scholarships are meant to increase school retention, primarily in secondary school among poor families; beneficiary households should earn incomes of 1,200 pesos (equivalent to US$327 in 2009) or below.  Students must be between 13 and 16 years of age, without receiving other scholarships or grants.</t>
  </si>
  <si>
    <t xml:space="preserve">The heads receive a monthly payment of 155 pesos with one child and 30 pesos more for each additional child, up to a maximum of 305 pesos (equivalent to US$100 in 2006), which corresponds to a household with six children younger than nineteen years of age. There is no time limit to the reception of the benefit unless, when adding the income of the rest of family, income exceeds the legal minimum wage. The subsidy is conditional on fulfilling the vaccination calendar and on all children attending or finishing secondary school. </t>
  </si>
  <si>
    <t xml:space="preserve">1,985,158 according to program evaluation report 2008, not available for 2009;  865,685 according to the survey.                       </t>
  </si>
  <si>
    <t>Food program: voucher (Tarjeta Uruguay Social: TUS), baskets (Canastas Alimentarias) and dining room service (Comedores)</t>
  </si>
  <si>
    <t>The program “Tarjeta Uruguay Social” aims to provide money for food baskets in extreme poverty households. This cash transfer does not have conditions, but it can only be used to purchase food and cleaning products. The amount of the transfer ranges depending on the number of children under 18 years at home. In 2009, the transfer for one child at home was 479 pesos and could reach 1,287 pesos if there were 4 children or more children at home.  Source: Informe MIDES  "Evaluación y seguimiento de programas 2009-2010." The program gives food baskets through health posts, pre-schools, and schools. Source: INDA, MTSS.
For Canastas and Comedores, the monthly average transfer in 2009 was US$36 PPP.  For TUS, the monthly average transfer was US$62 PPP.</t>
  </si>
  <si>
    <t>c. Brazil does not have official poverty lines.  Thus, the poverty lines used here are the eligibility cut-offs of social programs, the Brasil Sem Miséria cut-off for the extreme poverty line (70 reais/month equivalent to 1.34 $ PPP/day) and Bolsa Família cut-off for the moderate poverty line (140 reais/month equivalent to 2.69 $PPP/day).</t>
  </si>
  <si>
    <t>Absolutely Progressive: Highly</t>
  </si>
  <si>
    <t>Absolutely Progressive: Moderate</t>
  </si>
  <si>
    <t>Absolutely Neutral</t>
  </si>
  <si>
    <t>Relatively Progressive (Absolutely Regressive)</t>
  </si>
  <si>
    <r>
      <t xml:space="preserve">Distribution: Share of Benefits by Income Group </t>
    </r>
    <r>
      <rPr>
        <b/>
        <vertAlign val="superscript"/>
        <sz val="11"/>
        <color indexed="8"/>
        <rFont val="Garamond"/>
        <family val="1"/>
      </rPr>
      <t>b</t>
    </r>
  </si>
  <si>
    <r>
      <t xml:space="preserve">Coverage: Percent of Individuals Receiving Benefits </t>
    </r>
    <r>
      <rPr>
        <b/>
        <vertAlign val="superscript"/>
        <sz val="11"/>
        <color indexed="8"/>
        <rFont val="Garamond"/>
        <family val="1"/>
      </rPr>
      <t>c</t>
    </r>
  </si>
  <si>
    <r>
      <t xml:space="preserve">Income Groups </t>
    </r>
    <r>
      <rPr>
        <b/>
        <vertAlign val="superscript"/>
        <sz val="11"/>
        <color theme="1"/>
        <rFont val="Garamond"/>
        <family val="1"/>
      </rPr>
      <t>a</t>
    </r>
  </si>
  <si>
    <r>
      <t xml:space="preserve">All Cash Transfers </t>
    </r>
    <r>
      <rPr>
        <vertAlign val="superscript"/>
        <sz val="11"/>
        <color theme="1"/>
        <rFont val="Garamond"/>
        <family val="1"/>
      </rPr>
      <t>e</t>
    </r>
  </si>
  <si>
    <r>
      <t xml:space="preserve">Noncontributory Pensions </t>
    </r>
    <r>
      <rPr>
        <vertAlign val="superscript"/>
        <sz val="11"/>
        <color theme="1"/>
        <rFont val="Garamond"/>
        <family val="1"/>
      </rPr>
      <t>g</t>
    </r>
  </si>
  <si>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</si>
  <si>
    <t xml:space="preserve">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 </t>
  </si>
  <si>
    <t>k. Argentina does not include an analysis of taxes. In Bolivia, taxes in the Pensions Included in Market Income include: Value Added Tax (VAT), Specific Consumption Tax (ICE), Hydrocarbons Tax (IEHD), and Transactions Tax (IT). Other Taxes (not in Incidence Analysis) include other taxes from which 6.7% of GDP corresponds to direct hydrocarbons tax (IDH), and 3% to hydrocarbons royalties and other taxes applied to enterprises and private entities. IDH is a direct tax applied to hydrocarbons production to be distributed to regions. IEHD is a transaction tax applied to individuals and enterprises. Unlike the other countries, the indirect taxes in Brazil are atypical, since they consist of different taxes leveled at different government levels, and that also vary by type of goods and services considered. Indirect taxes in Brazil include a state tax called ICMS, a federal tax, an industrialized products tax, and a cascading tax that is in the process of changing to a more typical VAT tax, the PIS/COFINS. Mexico includes VAT and other indirect taxes. Peru includes VAT and excise taxes on fuels. Uruguay includes VAT and other indirect taxes.</t>
  </si>
  <si>
    <t>l. In Argentina, the values are not available. In Peru, the incidence analysis for the Pensions Included in Market Income scenario did not subtract the contributions to social security that were not for pensions (such as contributions for the contributory health system). In the other country studies that include the tax side in the analysis, the Pensions Included in Market Income scenario does account for the social security contributions other than the contributions for pensions. In Uruguay, it is not possible to distinguish the portion that goes to pensions so in the Pensions Included in Market Income scenario, no contributions were deducted to get net market income.</t>
  </si>
  <si>
    <t>Gini Coefficient for Each Income Concept (Pensions Included in Market Income): Argentina, Bolivia, Brazil, Mexico, Peru, and Uruguay</t>
  </si>
  <si>
    <t>Poverty Rate at $2.5 PPP per day (Pensions Included in Market Income): Argentina, Bolivia, Brazil, Mexico, Peru, and Uruguay</t>
  </si>
  <si>
    <t>Poverty Rate at $4 PPP per day (Pensions Included in Market Income): Argentina, Bolivia, Brazil, Mexico, Peru, and Uruguay</t>
  </si>
  <si>
    <t>Poverty Rate at National Poverty Lines (Pensions Included in Market Income): Argentina, Bolivia, Brazil, Mexico, Peru, and Uruguay</t>
  </si>
  <si>
    <t>Pensions Included in Market Income</t>
  </si>
  <si>
    <t>Concentration Shares by Decile (Pensions Included in Market Income): Argentina, Bolivia, Brazil, Mexico, Peru, and Uruguay</t>
  </si>
  <si>
    <t>Pensión a la vejez is a noncontributory cash transfer to people older than 65 who are poor and do not receive a contributory pension. Source: BPS.
The assistance pension program provides monetary transfers of less value than the contributory system. These benefits are considered direct transfers in both Pensions Included in Market Income and sensitivity analysis. The noncontributory pension program provides monetary transfers of less value than the contributory system. As shown in Table 1, the average contributory pension is US$ 402 PPP and the average non-contributory pension is US$ 235. In 2009, 92 percent of individuals older than 64 years  were covered by either a contributory (479,000 individuals) or noncontributory pension (51,000 individuals).</t>
  </si>
  <si>
    <t>Definition of Income Concepts by Country (Pensions Included in Market Income): Argentina, Bolivia, Brazil, Mexico, Peru, and Uruguay</t>
  </si>
  <si>
    <t>NET MARKET INCOME=MARKET INCOME - (DIRECT TAXES AND EMPLOYEE CONTRIBUTIONS TO SOCIAL SECURITY [IN Pensions Included in Market Income, EXCEPT CONTRIBUTIONS TO PENSIONS])</t>
  </si>
  <si>
    <t>Gini Coefficient for Each Income Concept (Pensions Included with Government Transfers): Argentina, Bolivia, Brazil, Mexico, Peru, and Uruguay</t>
  </si>
  <si>
    <t>Poverty Rate at $2.5 PPP per day (Pensions Included with Government Transfers): Argentina, Bolivia, Brazil, Mexico, Peru, and Uruguay</t>
  </si>
  <si>
    <t>Poverty Rate at $4 PPP per day (Pensions Included with Government Transfers): Argentina, Bolivia, Brazil, Mexico, Peru, and Uruguay</t>
  </si>
  <si>
    <t>Poverty Rate at National Poverty Lines (Pensions Included with Government Transfers): Argentina, Bolivia, Brazil, Mexico, Peru, and Uruguay</t>
  </si>
  <si>
    <t>Definition of Income Concepts by Country (Pensions Included with Government Transfers): Argentina, Bolivia, Brazil, Mexico, Peru, and Uruguay</t>
  </si>
  <si>
    <t>Pensions Included with Government Transfers</t>
  </si>
  <si>
    <t>The Indicators used in this table were calculated with incomes from contributory pensions included in market income.</t>
  </si>
  <si>
    <t xml:space="preserve">Lustig, Nora and Carola Pessino. 2014. Social Spending and Income Redistribution in Argentina in the 2000s: the Rising Role of Noncontributory Pensions.   Forthcoming in Lustig, Nora, Carola Pessino, and John Scott, Eds. “Fiscal Policy, Poverty and Redistribution in Latin America,” Public Finance Review.  </t>
  </si>
  <si>
    <t xml:space="preserve">Paz Arauco, Veronica, George Gray Molina, Wilson Jiménez Pozo, and Ernesto Yáñez Aguilar. 2014. Explaining Low Redistributive Impact in Bolivia.  Forthcoming in Lustig, Nora, Carola Pessino, and John Scott, Eds. “Fiscal Policy, Poverty and Redistribution in Latin America,” Public Finance Review.  </t>
  </si>
  <si>
    <t xml:space="preserve">Scott, John. 2014. Redistributive Impact and Efficiency of Mexico’s Fiscal System.  Forthcoming in Lustig, Nora, Carola Pessino, and John Scott, Eds. “Fiscal Policy, Poverty and Redistribution in Latin America,” Public Finance Review.  </t>
  </si>
  <si>
    <t xml:space="preserve">Jaramillo, Miguel. 2014. The Incidence of Social Spending and Taxes in Peru.  Forthcoming in Lustig, Nora, Carola Pessino, and John Scott, Eds. “Fiscal Policy, Poverty and Redistribution in Latin America,” Public Finance Review.  </t>
  </si>
  <si>
    <t xml:space="preserve">Bucheli, Marisa, Nora Lustig, Máximo Rossi, and Florencia Amábile. 2014. Social Spending, Taxes, and Income Redistribution in Uruguay.  Forthcoming in Lustig, Nora, Carola Pessino, and John Scott, Eds. “Fiscal Policy, Poverty and Redistribution in Latin America,” Public Finance Review.  </t>
  </si>
  <si>
    <t xml:space="preserve">Bucheli, Marisa, Nora Lustig, Máximo Rossi and Florencia Amábile. 2014. Social Spending, Taxes, and Income Redistribution in Uruguay.  Forthcoming in Lustig, Nora, Carola Pessino, and John Scott, Eds. “Fiscal Policy, Poverty and Redistribution in Latin America,” Public Finance Review.  </t>
  </si>
  <si>
    <r>
      <rPr>
        <u/>
        <sz val="11"/>
        <rFont val="Garamond"/>
        <family val="1"/>
      </rPr>
      <t>Direct Identification Method</t>
    </r>
    <r>
      <rPr>
        <sz val="11"/>
        <rFont val="Garamond"/>
        <family val="1"/>
      </rPr>
      <t xml:space="preserve">. Under legal deductions specified as "contributions to pensions." Not included in benchmark analysis. </t>
    </r>
  </si>
  <si>
    <r>
      <rPr>
        <u/>
        <sz val="11"/>
        <color theme="1"/>
        <rFont val="Garamond"/>
        <family val="1"/>
      </rPr>
      <t>Direct Identification Method.</t>
    </r>
    <r>
      <rPr>
        <sz val="11"/>
        <color theme="1"/>
        <rFont val="Garamond"/>
        <family val="1"/>
      </rPr>
      <t xml:space="preserve"> These transfers correspond to old-age and disability assistant programs ("Pensión a la vejez" and "Pensión de invalidez"). They are captured by the survey.</t>
    </r>
  </si>
  <si>
    <t>$9.7 (Montevideo), $6.6 (other urban), and $4.6 (rural)</t>
  </si>
  <si>
    <t>$2.8 (Montevideo), $2.6 (other urban), and $2.3 (rural)</t>
  </si>
  <si>
    <t>Progressivity Measures. Kakwani Coefficients of Taxes and Concentration Coefficients of Spending (Pensions Included in Market Income): 
Argentina, Bolivia, Brazil, Mexico, Peru, and Uruguay</t>
  </si>
  <si>
    <t>Description of Flagship Cash Transfer Programs (Including Noncontributory Pensions): Argentina, Bolivia, Brazil, Mexico, Peru, and Uruguay</t>
  </si>
  <si>
    <t xml:space="preserve">na </t>
  </si>
  <si>
    <t>Effectiveness Indicators for Social Spending (Pensions Included in Market Income and as Government Transfers): 
Argentina, Bolivia, Brazil, Mexico, Peru, and Uruguay</t>
  </si>
  <si>
    <t>Effectiveness Indicators for Social Spending</t>
  </si>
  <si>
    <t>Impact of Direct Transfers</t>
  </si>
  <si>
    <t>Impact of Direct and In-Kind Transfers</t>
  </si>
  <si>
    <r>
      <t>Change in Gini</t>
    </r>
    <r>
      <rPr>
        <vertAlign val="superscript"/>
        <sz val="12"/>
        <color theme="1"/>
        <rFont val="Garamond"/>
        <family val="1"/>
      </rPr>
      <t>a</t>
    </r>
  </si>
  <si>
    <r>
      <t>Effectiveness Indicator</t>
    </r>
    <r>
      <rPr>
        <vertAlign val="superscript"/>
        <sz val="12"/>
        <color theme="1"/>
        <rFont val="Garamond"/>
        <family val="1"/>
      </rPr>
      <t>b</t>
    </r>
  </si>
  <si>
    <r>
      <t>Change in Gini</t>
    </r>
    <r>
      <rPr>
        <vertAlign val="superscript"/>
        <sz val="12"/>
        <color theme="1"/>
        <rFont val="Garamond"/>
        <family val="1"/>
      </rPr>
      <t>c</t>
    </r>
  </si>
  <si>
    <r>
      <t>Effectiveness Indicator</t>
    </r>
    <r>
      <rPr>
        <vertAlign val="superscript"/>
        <sz val="12"/>
        <color theme="1"/>
        <rFont val="Garamond"/>
        <family val="1"/>
      </rPr>
      <t>d</t>
    </r>
  </si>
  <si>
    <t>e</t>
  </si>
  <si>
    <t>f</t>
  </si>
  <si>
    <t xml:space="preserve">e. The Argentine study, Lustig and Pessino (forthcoming), does not analyze the tax side of the fiscal system. The Poverty Rate for Disposable Income is gross of direct personal income taxes; hence the results are thus not strictly comparable.              </t>
  </si>
  <si>
    <t>f.  Since in Bolivia personal income taxes are practically nil, the indicators for Market Income in Bolivia are identical as the indicators for Net Market Income; for details see Paz Arauco et al. (forthcoming).</t>
  </si>
  <si>
    <t>Redistributive Effectiveness of Social Spending</t>
  </si>
  <si>
    <t>Structure of Government Spending and Revenue by Category in Public Accounts and Incidence Analysis (as a % of GDP): 
Argentina, Bolivia, Brazil, Mexico, Peru, and Uruguay</t>
  </si>
  <si>
    <t>Structure of Government Spending and Revenue by Category in Public Accounts and Incidence Analysis (as a % of GDP)</t>
  </si>
  <si>
    <t xml:space="preserve">Gini Coefficient for Each Income Concept (Pension Included with Government Transfers) </t>
  </si>
  <si>
    <t>Poverty Rate at National Poverty Lines (Pension Included with Government Transfers)</t>
  </si>
  <si>
    <t>Gini Coefficient for Each Income Concept (Pensions Included in Market Income)</t>
  </si>
  <si>
    <t>Poverty Rate at National Poverty Lines (Pensions Included in Market Income)</t>
  </si>
  <si>
    <t>Poverty Rate at $2.5 PPP per day (Pensions Included in Market Income)</t>
  </si>
  <si>
    <t>Poverty Rate at $2.5 PPP per day (Pension Included with Government Transfers)</t>
  </si>
  <si>
    <t>Poverty Rate at $4 PPP per day (Pensions Included in Market Income)</t>
  </si>
  <si>
    <t>Poverty Rate at $4 PPP per day (Pension Included with Government Transfers)</t>
  </si>
  <si>
    <t>Fiscal Incidence by Decile (Pensions Included in Market Income)</t>
  </si>
  <si>
    <t>Fiscal Incidence by Decile (Pensions Included in Market Income): Argentina, Bolivia, Brazil, Mexico, Peru, and Uruguay</t>
  </si>
  <si>
    <t>Concentration Shares by Decile (Pensions Included in Market Income)</t>
  </si>
  <si>
    <t>Progressivity Measures. Kakwani Coefficients of Taxes and Concentration Coefficients of Spending (Pensions Included in Market Income)</t>
  </si>
  <si>
    <t>Distribution and Coverage of Social Spending Benefits (Pensions Included in Market Income)</t>
  </si>
  <si>
    <t>Definition of Income Concepts by Country (Pensions Included in Market Income)</t>
  </si>
  <si>
    <t>Definition of Income Concepts by Country (Pensions Included with Government Transfers)</t>
  </si>
  <si>
    <t>Peru (2009)</t>
  </si>
  <si>
    <r>
      <t>Argentina (2009)</t>
    </r>
    <r>
      <rPr>
        <b/>
        <vertAlign val="superscript"/>
        <sz val="12"/>
        <color theme="1"/>
        <rFont val="Garamond"/>
        <family val="1"/>
      </rPr>
      <t>a</t>
    </r>
  </si>
  <si>
    <r>
      <t>Bolivia (2009)</t>
    </r>
    <r>
      <rPr>
        <b/>
        <vertAlign val="superscript"/>
        <sz val="12"/>
        <color theme="1"/>
        <rFont val="Garamond"/>
        <family val="1"/>
      </rPr>
      <t>b</t>
    </r>
  </si>
  <si>
    <r>
      <t>Brazil (2009)</t>
    </r>
    <r>
      <rPr>
        <b/>
        <vertAlign val="superscript"/>
        <sz val="12"/>
        <color theme="1"/>
        <rFont val="Garamond"/>
        <family val="1"/>
      </rPr>
      <t>c</t>
    </r>
  </si>
  <si>
    <t>Defintions of income concepts can be found in:</t>
  </si>
  <si>
    <t>The components of each income concept are defined in detail in:</t>
  </si>
  <si>
    <t>and</t>
  </si>
  <si>
    <t xml:space="preserve">In Bolivia, the 1996 Reform Pension capitalized the pay-as-you-go system. In 2009, social security included retirement and survivors’ pension for workers in specific sectors from the pay-as-you-go system (Sistema de Reparto), since there was still a residue left from the previous system. The residual Sistema de Reparto is entirely financed by the government, but there is no information available on the amount since it corresponds to different sectors' funds. However, this cannot be defined exactly as a subsidized portion of social security. </t>
  </si>
  <si>
    <r>
      <rPr>
        <u/>
        <sz val="11"/>
        <color theme="1"/>
        <rFont val="Garamond"/>
        <family val="1"/>
      </rPr>
      <t>Direct Identification Method and Simulation Method.</t>
    </r>
    <r>
      <rPr>
        <sz val="11"/>
        <color theme="1"/>
        <rFont val="Garamond"/>
        <family val="1"/>
      </rPr>
      <t xml:space="preserve">  Simulation method was used for non-monetary transfers (Desayuno escolar) and the Direct Indentification Method for the monetary transfer Benemeritos del Chaco.                                            </t>
    </r>
  </si>
  <si>
    <r>
      <rPr>
        <u/>
        <sz val="11"/>
        <color theme="1"/>
        <rFont val="Garamond"/>
        <family val="1"/>
      </rPr>
      <t>Imputation Method</t>
    </r>
    <r>
      <rPr>
        <sz val="11"/>
        <color theme="1"/>
        <rFont val="Garamond"/>
        <family val="1"/>
      </rPr>
      <t>.  Imputations based on cost per student by level, for those who report attending public school. Initial level: 1234.2 bolivianos per capita; Primary Education: 2385 bolivianos per capita; Secondary Education: 1883.9 bolivianos per capita; Tertiary education: 9372.2 bolivianos per capita; Post Literacy: 3466.1 bolivianos per capita.</t>
    </r>
  </si>
  <si>
    <r>
      <rPr>
        <u/>
        <sz val="11"/>
        <color theme="1"/>
        <rFont val="Garamond"/>
        <family val="1"/>
      </rPr>
      <t>Imputation Method.</t>
    </r>
    <r>
      <rPr>
        <sz val="11"/>
        <color theme="1"/>
        <rFont val="Garamond"/>
        <family val="1"/>
      </rPr>
      <t xml:space="preserve"> Imputations based on cost per student by level, for those who report attending public school. Initial level: 1234.2 bolivianos per capita; Primary Education: 2385 bolivianos per capita; Secondary Education: 1883.9 bolivianos per capita; Tertiary education: 9372.2 bolivianos per capita; Post Literacy: 3466.1 bolivianos per capita.</t>
    </r>
  </si>
  <si>
    <r>
      <rPr>
        <u/>
        <sz val="11"/>
        <color theme="1"/>
        <rFont val="Garamond"/>
        <family val="1"/>
      </rPr>
      <t xml:space="preserve">Imputation Method, secondary source. </t>
    </r>
    <r>
      <rPr>
        <sz val="11"/>
        <color theme="1"/>
        <rFont val="Garamond"/>
        <family val="1"/>
      </rPr>
      <t>Contributions to finance pensions not inluded in benchmarck analysis. Only contributions to finance health insurance and other non-pension social security benefits included.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</si>
  <si>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color theme="1"/>
        <rFont val="Garamond"/>
        <family val="1"/>
      </rPr>
      <t>Imputation Method, secondary source.</t>
    </r>
    <r>
      <rPr>
        <sz val="11"/>
        <color theme="1"/>
        <rFont val="Garamond"/>
        <family val="1"/>
      </rPr>
      <t xml:space="preserve"> All contributions to social security included.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</si>
  <si>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t>d. In 2009, there were no noncontributory pension systems in Peru so the incidence of noncontributory pensions is nonexistent.  Additionally, Peru has a subsidy to gasoline and other oil derivatives; however, the actual numbers spent on this subsidy were not publicly available at the time of the analysis so the incidence of indirect subsidies is not available.</t>
  </si>
  <si>
    <t>"na": not available.  Not Included in Incidence Analysis</t>
  </si>
  <si>
    <t>MEXICO
(2010)</t>
  </si>
  <si>
    <r>
      <t>PERU</t>
    </r>
    <r>
      <rPr>
        <b/>
        <vertAlign val="superscript"/>
        <sz val="12"/>
        <color theme="1"/>
        <rFont val="Garamond"/>
        <family val="1"/>
      </rPr>
      <t xml:space="preserve">d  
</t>
    </r>
    <r>
      <rPr>
        <b/>
        <sz val="12"/>
        <color theme="1"/>
        <rFont val="Garamond"/>
        <family val="1"/>
      </rPr>
      <t>(2009)</t>
    </r>
  </si>
  <si>
    <r>
      <t>URUGUAY</t>
    </r>
    <r>
      <rPr>
        <b/>
        <vertAlign val="superscript"/>
        <sz val="12"/>
        <color theme="1"/>
        <rFont val="Garamond"/>
        <family val="1"/>
      </rPr>
      <t xml:space="preserve">e
</t>
    </r>
    <r>
      <rPr>
        <b/>
        <sz val="12"/>
        <color theme="1"/>
        <rFont val="Garamond"/>
        <family val="1"/>
      </rPr>
      <t>(2009)</t>
    </r>
  </si>
  <si>
    <t>a. The Argentine study, Lustig and Pessino (forthcoming), does not analyze the tax side of the fiscal system; hence, the numbers are not strictly comparable.</t>
  </si>
  <si>
    <t>"ne": nonexistent</t>
  </si>
  <si>
    <t>"ne": nonexistent.  (See footnotes by country where applicable.)</t>
  </si>
  <si>
    <t>DISCLAIMER:</t>
  </si>
  <si>
    <t>Direct Taxes and Contributions</t>
  </si>
  <si>
    <t>c. For Brazil noncontributory pensions include only the flagship noncontributory pension program, Benefício de Prestação Continuada, and no other pension programs, such as the Special Circumstances Pensions.  See Higgins and Pereira (forthcoming) for more details.</t>
  </si>
  <si>
    <t>The Indicators used in this table were calculated with incomes from contributory pensions included in market income and contributions to pensions excluded from Direct Taxes and Contributions. Income deciles are based on net market income measured in US$ PPP per day for Argentina and Bolivia and on market income measured in US $PPP per day for Brazil, Mexico, Peru, and Uruguay. Income, taxes, and transfers are all scaled to National Accounts.</t>
  </si>
  <si>
    <r>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r>
    <r>
      <rPr>
        <sz val="11"/>
        <rFont val="Garamond"/>
        <family val="1"/>
      </rPr>
      <t>.</t>
    </r>
  </si>
  <si>
    <r>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r>
    <r>
      <rPr>
        <sz val="11"/>
        <color theme="1"/>
        <rFont val="Garamond"/>
        <family val="1"/>
      </rPr>
      <t>.</t>
    </r>
  </si>
  <si>
    <r>
      <t>The Indicators used in this table were calculated with incomes from contributory pensions included with government tran</t>
    </r>
    <r>
      <rPr>
        <sz val="11"/>
        <rFont val="Garamond"/>
        <family val="1"/>
      </rPr>
      <t>s</t>
    </r>
    <r>
      <rPr>
        <sz val="11"/>
        <rFont val="Garamond"/>
        <family val="1"/>
      </rPr>
      <t>fers.</t>
    </r>
  </si>
  <si>
    <r>
      <t>The Indicators used in this table were calculated with incomes from contributory pensions included with government tran</t>
    </r>
    <r>
      <rPr>
        <sz val="11"/>
        <color theme="1"/>
        <rFont val="Garamond"/>
        <family val="1"/>
      </rPr>
      <t>s</t>
    </r>
    <r>
      <rPr>
        <sz val="11"/>
        <color theme="1"/>
        <rFont val="Garamond"/>
        <family val="1"/>
      </rPr>
      <t>fers.</t>
    </r>
  </si>
  <si>
    <r>
      <rPr>
        <u/>
        <sz val="11"/>
        <color theme="1"/>
        <rFont val="Garamond"/>
        <family val="1"/>
      </rPr>
      <t>Direct Identification Method.</t>
    </r>
    <r>
      <rPr>
        <sz val="11"/>
        <color theme="1"/>
        <rFont val="Garamond"/>
        <family val="1"/>
      </rPr>
      <t xml:space="preserve"> Under other income, Benefício de Prestação Continuada (BPC) is one of the categories.  Only BPC is included under "Noncontributory pensions" for the incidence analysis. The Special Circumstances Pensions program, which is officially contributory but is considered to be noncontributory in practice, is included under "Other direct transfers."</t>
    </r>
  </si>
  <si>
    <r>
      <rPr>
        <u/>
        <sz val="11"/>
        <rFont val="Garamond"/>
        <family val="1"/>
      </rPr>
      <t>Direct Identification Method.</t>
    </r>
    <r>
      <rPr>
        <sz val="11"/>
        <rFont val="Garamond"/>
        <family val="1"/>
      </rPr>
      <t xml:space="preserve"> Under other income, Benefício de Prestação Continuada (BPC) is one of the categories.  Only BPC is included under "Noncontributory pensions" for the incidence analysis. The Special Circumstances Pensions program, which is officially contributory but is considered to be noncontributory in practice, is included under "Other direct transfers."</t>
    </r>
  </si>
  <si>
    <t>Description of Flagship Cash Transfer Programs (Including Noncontributory Pensions)</t>
  </si>
  <si>
    <t>b.  Since in Bolivia personal income taxes are practically nil, the indicators for Market Income in Bolivia are identical as the indicators for Net Market Income; for details see Paz Arauco et al. (forthcoming).</t>
  </si>
  <si>
    <r>
      <t>Change in Poverty Rate</t>
    </r>
    <r>
      <rPr>
        <vertAlign val="superscript"/>
        <sz val="12"/>
        <color theme="1"/>
        <rFont val="Garamond"/>
        <family val="1"/>
      </rPr>
      <t>g</t>
    </r>
  </si>
  <si>
    <r>
      <t>Effectiveness Indicator</t>
    </r>
    <r>
      <rPr>
        <vertAlign val="superscript"/>
        <sz val="12"/>
        <color theme="1"/>
        <rFont val="Garamond"/>
        <family val="1"/>
      </rPr>
      <t>h</t>
    </r>
  </si>
  <si>
    <t>Poverty-Reducing Effectiveness of Social Spending (Poverty Line at $2.5 PPP)</t>
  </si>
  <si>
    <t>a. Change in Gini is calculated as Disposable Income Gini- Net Market Income Gini.</t>
  </si>
  <si>
    <t>b. The Effectiveness Indicator is calculated as (Disposable Income Gini- Net Market Income Gini)/(Direct Transfers as a Percent of GDP).</t>
  </si>
  <si>
    <t>c. Change in Gini is calculated as Final Income* Gini- Net Market Income Gini.</t>
  </si>
  <si>
    <t>d. The Effectiveness Indicator is calculated as (Final Income* Gini- Net Market Income Gini)/(Direct and In-kind Transfers as a Percent of GDP).</t>
  </si>
  <si>
    <t>g. Change in Poverty Rate is calculated as Disposable Income Poverty Rate- Net Market Income Poverty Rate.</t>
  </si>
  <si>
    <t>e. The Uruguay study, Bucheli et al. (forthcoming), does not include indirect subsidies in the incidence analysis because they cannot be allocated to specific households; however, the subsidies account for less the one tenth of one percent of GDP.</t>
  </si>
  <si>
    <t>The budget shares for each category refer to the budget share included in the incidence analysis only (see Table "Structure of Government Spending and Revenue by Category").  The Indicators used in this table were calculated with incomes from contributory pensions included in market income and contributions to pensions excluded from Direct Taxes.</t>
  </si>
  <si>
    <r>
      <t xml:space="preserve">Gini </t>
    </r>
    <r>
      <rPr>
        <b/>
        <vertAlign val="superscript"/>
        <sz val="12"/>
        <color theme="1"/>
        <rFont val="Garamond"/>
        <family val="1"/>
      </rPr>
      <t>c</t>
    </r>
  </si>
  <si>
    <t xml:space="preserve">e.  At the time of the analysis, Peru did not have a noncontributory pension system. </t>
  </si>
  <si>
    <t>f. The countries’ flagship CCTs are as follows: Peru’s Juntos, Uruguay’s Asignaciones Familiares, Brazil’s Bolsa Família, Mexico’s Oportunidades, Argentina’s Asignación Universal por Hijo, and Bolivia’s Juancito Pinto.</t>
  </si>
  <si>
    <r>
      <t xml:space="preserve">g. In Bolivia and Brazil, the budget share for total education exceeds the sum of budget shares allocated to pre-school, primary, secondary, and tertiary education levels.  In Bolivia, this is due to the inclusion of the post-literacy program </t>
    </r>
    <r>
      <rPr>
        <i/>
        <sz val="11"/>
        <rFont val="Garamond"/>
        <family val="1"/>
      </rPr>
      <t>Yo si Puedo seguir</t>
    </r>
    <r>
      <rPr>
        <sz val="11"/>
        <rFont val="Garamond"/>
        <family val="1"/>
      </rPr>
      <t xml:space="preserve"> and the childcare program </t>
    </r>
    <r>
      <rPr>
        <i/>
        <sz val="11"/>
        <rFont val="Garamond"/>
        <family val="1"/>
      </rPr>
      <t xml:space="preserve">Programa de Atención a la Niñez </t>
    </r>
    <r>
      <rPr>
        <sz val="11"/>
        <rFont val="Garamond"/>
        <family val="1"/>
      </rPr>
      <t>in total education spending</t>
    </r>
    <r>
      <rPr>
        <i/>
        <sz val="11"/>
        <rFont val="Garamond"/>
        <family val="1"/>
      </rPr>
      <t xml:space="preserve">. </t>
    </r>
    <r>
      <rPr>
        <sz val="11"/>
        <rFont val="Garamond"/>
        <family val="1"/>
      </rPr>
      <t>In Brazil, this is similarly due to the inclusion of daycare spending in total education spending.</t>
    </r>
    <r>
      <rPr>
        <i/>
        <sz val="11"/>
        <rFont val="Garamond"/>
        <family val="1"/>
      </rPr>
      <t xml:space="preserve">  </t>
    </r>
  </si>
  <si>
    <t xml:space="preserve">h. The Argentine study, Lustig and Pessino (forthcoming), does not analyze the tax side of the fiscal system and so did not include indirect subsidies in the incidence analysis. Peru has a subsidy to gasoline and other oil derivatives; however, the actual numbers spent on this subsidy were not publicly available at the time of the analysis. The Uruguay study, Bucheli et al. (forthcoming), does not include indirect subsidies in the incidence analysis because they cannot be allocated to specific households; however, the subsidies account for less the one tenth of one percent of GDP.             </t>
  </si>
  <si>
    <r>
      <t xml:space="preserve">Direct Taxes </t>
    </r>
    <r>
      <rPr>
        <b/>
        <vertAlign val="superscript"/>
        <sz val="11"/>
        <color theme="1"/>
        <rFont val="Garamond"/>
        <family val="1"/>
      </rPr>
      <t>d</t>
    </r>
  </si>
  <si>
    <r>
      <t xml:space="preserve">Noncontributory Pensions </t>
    </r>
    <r>
      <rPr>
        <b/>
        <vertAlign val="superscript"/>
        <sz val="11"/>
        <color theme="1"/>
        <rFont val="Garamond"/>
        <family val="1"/>
      </rPr>
      <t>e</t>
    </r>
  </si>
  <si>
    <r>
      <t>Flagship CCTs</t>
    </r>
    <r>
      <rPr>
        <vertAlign val="superscript"/>
        <sz val="11"/>
        <color rgb="FF000000"/>
        <rFont val="Garamond"/>
        <family val="1"/>
      </rPr>
      <t xml:space="preserve"> f</t>
    </r>
  </si>
  <si>
    <r>
      <t xml:space="preserve">All </t>
    </r>
    <r>
      <rPr>
        <b/>
        <vertAlign val="superscript"/>
        <sz val="11"/>
        <color theme="1"/>
        <rFont val="Garamond"/>
        <family val="1"/>
      </rPr>
      <t>g</t>
    </r>
  </si>
  <si>
    <r>
      <t xml:space="preserve">Indirect Subsidies </t>
    </r>
    <r>
      <rPr>
        <b/>
        <vertAlign val="superscript"/>
        <sz val="12"/>
        <color theme="1"/>
        <rFont val="Garamond"/>
        <family val="1"/>
      </rPr>
      <t>h</t>
    </r>
  </si>
  <si>
    <r>
      <t xml:space="preserve">The scholarship consists of a yearly transfer of </t>
    </r>
    <r>
      <rPr>
        <sz val="11"/>
        <rFont val="Garamond"/>
        <family val="1"/>
      </rPr>
      <t>900 pesos</t>
    </r>
    <r>
      <rPr>
        <sz val="11"/>
        <color rgb="FFFF0000"/>
        <rFont val="Garamond"/>
        <family val="1"/>
      </rPr>
      <t xml:space="preserve"> </t>
    </r>
    <r>
      <rPr>
        <sz val="11"/>
        <color rgb="FF000000"/>
        <rFont val="Garamond"/>
        <family val="1"/>
      </rPr>
      <t>(US$245 in 2009).</t>
    </r>
  </si>
  <si>
    <t>d. In the case of Mexico, the value of spending on direct taxes as a percent of GDP and the Kakwani coefficient of direct taxes include not only the direct taxes identified in the table for "Structure of Government Spending and Revenue by Category" but also social security contributions without pensions.  In the other countries, the value for social security contributions without pensions was zero.</t>
  </si>
  <si>
    <t>$3.04 (urban)</t>
  </si>
  <si>
    <t>$6.36 (urban)</t>
  </si>
  <si>
    <t xml:space="preserve">a. The Argentine study, Lustig and Pessino (forthcoming), does not analyze the tax side of the fiscal system; hence, the numbers are not strictly comparable. The Poverty Rate for Disposable Income is gross of direct personal income taxes. The results are thus not strictly comparable. The poverty lines in pesos and in PPP were calculated using actual inflation rather than the official rates. For more detail, see Lustig and Pessino (forthcoming).   </t>
  </si>
  <si>
    <t>a. The Argentine study, Lustig and Pessino (forthcoming), does not analyze the tax side of the fiscal system; hence, the numbers are not strictly comparable. The Poverty Rate for Disposable Income is gross of direct personal income taxes. The results are thus not strictly comparable. The poverty lines in pesos and in PPP were calculated using actual inflation rather than the official rates. For more detail, see Lustig and Pessino (forthcoming).</t>
  </si>
  <si>
    <r>
      <t xml:space="preserve">Memo: Social Security Contributions without Pensions (benchmark scenario) </t>
    </r>
    <r>
      <rPr>
        <i/>
        <vertAlign val="superscript"/>
        <sz val="11"/>
        <color indexed="8"/>
        <rFont val="Garamond"/>
      </rPr>
      <t>l</t>
    </r>
  </si>
  <si>
    <t>These pensions have a long history in Argentina and are regulated by special laws. A portion of them are called “Pensiones Graciables” and are given by Congressmen to those whom they consider "deserving" (presumably poor), another part was instituted by different laws and given to ex-presidents, veterans of Malvinas, families of the disappeared, some bishops, and others, and the last part are social protection noncontributory pensions given by the Ministry of Social Development to the disabled, elderly (older than 70), and mothers of seven or more children.</t>
  </si>
  <si>
    <t>h. The Effectiveness Indicator is calculated as (Disposable Income Poverty Rate- Net Market Income Poverty Rate)/(Direct Transfers as a Percent of GDP).</t>
  </si>
  <si>
    <r>
      <t>BOLIVIA</t>
    </r>
    <r>
      <rPr>
        <b/>
        <vertAlign val="superscript"/>
        <sz val="12"/>
        <color theme="1"/>
        <rFont val="Garamond"/>
        <family val="1"/>
      </rPr>
      <t xml:space="preserve">b 
</t>
    </r>
    <r>
      <rPr>
        <b/>
        <sz val="12"/>
        <color theme="1"/>
        <rFont val="Garamond"/>
        <family val="1"/>
      </rPr>
      <t>(2009)</t>
    </r>
  </si>
  <si>
    <r>
      <t>ARGENTINA</t>
    </r>
    <r>
      <rPr>
        <b/>
        <vertAlign val="superscript"/>
        <sz val="12"/>
        <color theme="1"/>
        <rFont val="Garamond"/>
        <family val="1"/>
      </rPr>
      <t xml:space="preserve">a  
</t>
    </r>
    <r>
      <rPr>
        <b/>
        <sz val="12"/>
        <color theme="1"/>
        <rFont val="Garamond"/>
        <family val="1"/>
      </rPr>
      <t>(2009)</t>
    </r>
  </si>
  <si>
    <r>
      <t>BRAZIL</t>
    </r>
    <r>
      <rPr>
        <b/>
        <vertAlign val="superscript"/>
        <sz val="12"/>
        <color theme="1"/>
        <rFont val="Garamond"/>
        <family val="1"/>
      </rPr>
      <t>c</t>
    </r>
    <r>
      <rPr>
        <b/>
        <sz val="12"/>
        <color theme="1"/>
        <rFont val="Garamond"/>
        <family val="1"/>
      </rPr>
      <t xml:space="preserve"> 
(2009)</t>
    </r>
  </si>
  <si>
    <t>MEXICO 
(2010)</t>
  </si>
  <si>
    <r>
      <t>URUGUAY</t>
    </r>
    <r>
      <rPr>
        <b/>
        <vertAlign val="superscript"/>
        <sz val="12"/>
        <color theme="1"/>
        <rFont val="Garamond"/>
        <family val="1"/>
      </rPr>
      <t xml:space="preserve">e 
</t>
    </r>
    <r>
      <rPr>
        <b/>
        <sz val="12"/>
        <color theme="1"/>
        <rFont val="Garamond"/>
        <family val="1"/>
      </rPr>
      <t>(2009)</t>
    </r>
  </si>
  <si>
    <r>
      <t>ARGENTINA</t>
    </r>
    <r>
      <rPr>
        <b/>
        <vertAlign val="superscript"/>
        <sz val="12"/>
        <color theme="1"/>
        <rFont val="Garamond"/>
        <family val="1"/>
      </rPr>
      <t xml:space="preserve">a 
</t>
    </r>
    <r>
      <rPr>
        <b/>
        <sz val="12"/>
        <color theme="1"/>
        <rFont val="Garamond"/>
        <family val="1"/>
      </rPr>
      <t>(2009)</t>
    </r>
  </si>
  <si>
    <r>
      <t>BOLIVIA</t>
    </r>
    <r>
      <rPr>
        <b/>
        <vertAlign val="superscript"/>
        <sz val="12"/>
        <color theme="1"/>
        <rFont val="Garamond"/>
        <family val="1"/>
      </rPr>
      <t xml:space="preserve">b
</t>
    </r>
    <r>
      <rPr>
        <b/>
        <sz val="12"/>
        <color theme="1"/>
        <rFont val="Garamond"/>
        <family val="1"/>
      </rPr>
      <t>(2009)</t>
    </r>
  </si>
  <si>
    <r>
      <t>BRAZIL</t>
    </r>
    <r>
      <rPr>
        <b/>
        <vertAlign val="superscript"/>
        <sz val="12"/>
        <color theme="1"/>
        <rFont val="Garamond"/>
        <family val="1"/>
      </rPr>
      <t>c</t>
    </r>
    <r>
      <rPr>
        <b/>
        <sz val="12"/>
        <color theme="1"/>
        <rFont val="Garamond"/>
        <family val="1"/>
      </rPr>
      <t xml:space="preserve">  
(2009)</t>
    </r>
  </si>
  <si>
    <r>
      <t>Argentina 
(2009)</t>
    </r>
    <r>
      <rPr>
        <b/>
        <vertAlign val="superscript"/>
        <sz val="12"/>
        <color theme="1"/>
        <rFont val="Garamond"/>
        <family val="1"/>
      </rPr>
      <t>a</t>
    </r>
  </si>
  <si>
    <r>
      <t>Bolivia
(2009)</t>
    </r>
    <r>
      <rPr>
        <b/>
        <vertAlign val="superscript"/>
        <sz val="12"/>
        <color theme="1"/>
        <rFont val="Garamond"/>
        <family val="1"/>
      </rPr>
      <t>b</t>
    </r>
  </si>
  <si>
    <t>Brazil 
(2009)</t>
  </si>
  <si>
    <t>Mexico 
(2010)</t>
  </si>
  <si>
    <t>Peru 
(2009)</t>
  </si>
  <si>
    <t>Uruguay 
(2009)</t>
  </si>
  <si>
    <t>Targeting Mechanism</t>
  </si>
  <si>
    <t xml:space="preserve">Potential participants must request participation through their local municipality or through local offices of the Ministry of Labor. Potential participants must fillout El Formulario Unico the Inscription and provide their respective municipality with the following documents: 1) Copies of birth certificates of children up to eighteen years of age or disabled without limit, 2) Certificates of education of school-age children, 3) Copies of certificates of vaccination dependent children under eighteen, 4) Certificate of pregnancy of the head of household's spouse or cohabiting partner of the householder, when appropriate, 5)  Copy of certificate of disability.
It consists of a monthly payment of 150 pesos (equivalent to US$52 in 2003) until the beneficiary finds a job in the formal sector or is transferred to a new program. </t>
  </si>
  <si>
    <t>Prepared by Dan Teles and Nicole Florack, September 2013</t>
  </si>
  <si>
    <t>Prepared by Nicole Florack and Antonio Pompa Rangel, September 2013</t>
  </si>
  <si>
    <t xml:space="preserve">Lustig, Nora and Sean Higgins. 2013. Commitment to Equity Assessment (CEQ): Estimating the Incidence of Social Spending, Subsidies and Taxes. Handbook, CEQ Working Paper No. 1, July 2011; revised August 2013. New Orleans, LA. 
</t>
  </si>
  <si>
    <t>Not available.</t>
  </si>
  <si>
    <r>
      <t xml:space="preserve">c. Values are calculated using net market income for Argentina, Bolivia, and Mexico and market income for Brazil, </t>
    </r>
    <r>
      <rPr>
        <sz val="11"/>
        <rFont val="Garamond"/>
        <family val="1"/>
      </rPr>
      <t>Peru, and Uruguay.</t>
    </r>
  </si>
  <si>
    <r>
      <t xml:space="preserve">a. The Argentine study, Lustig and Pessino (forthcoming), does not analyze the tax side of the fiscal system; hence, the numbers are not strictly comparable. Additionally, the progressivity indicators included here differ slightly from those in the published in </t>
    </r>
    <r>
      <rPr>
        <i/>
        <sz val="11"/>
        <color theme="1"/>
        <rFont val="Garamond"/>
        <family val="1"/>
      </rPr>
      <t>Public Finance Review</t>
    </r>
    <r>
      <rPr>
        <sz val="11"/>
        <color theme="1"/>
        <rFont val="Garamond"/>
        <family val="1"/>
      </rPr>
      <t>. Lustig and Pessino (forthcoming) calculated progressivity using quintile data whereas the indicators displayed here are calculated directly from the survey. The indicators in this document take precedence as the most recently updated calculations.</t>
    </r>
  </si>
  <si>
    <t>The Indicators used in this table were calculated with incomes from contributory pensions included in market income. Income deciles are based on net market income measured in US$ PPP per day for Argentina and Bolivia and on market income measured in US $PPP per day for Brazil, Mexico, Peru, and Uruguay. Income, taxes, and transfers are all scaled to National Accounts.</t>
  </si>
  <si>
    <t xml:space="preserve">The effectiveness indicators here are calculated as the percentage point change in either the Gini or the Poverty Rate due to government transfers (either direct transfers or all transfers) divided by the relevant budget share (either direct transfers or all transfers).  Note that these effectiveness indicators are different from those included in the papers cited below, which used percent change instead of change in percentage points in the numerator.  </t>
  </si>
  <si>
    <t>780,357 beneficiaries, according to program reports. 335,765 according to survey.</t>
  </si>
  <si>
    <t xml:space="preserve">Commitment to Equity (CEQ)* </t>
  </si>
  <si>
    <t>Social Spending, Taxation, Inequality and Poverty</t>
  </si>
  <si>
    <t>Argentina, Bolivia, Brazil, Mexico, Peru and Uruguay</t>
  </si>
  <si>
    <t>Director: Nora Lustig</t>
  </si>
  <si>
    <t>Director: Nora Lustig**</t>
  </si>
  <si>
    <t>Tables and graphs for this version were compiled by Dan Teles and Nicole Florack, September 2013</t>
  </si>
  <si>
    <t>© The Standard Indicators are the property of the Tulane Educational Fund and may be used with proper citation. Go to sheet "Cite As" for directions.</t>
  </si>
  <si>
    <t>*This compendium of indicators was produced under the Commitment to Equity/Latin America and the Caribbean (CEQ/LAC) project. Launched in 2008, the Commitment to Equity (CEQ) framework was designed to analyze the impact of taxation and social spending on inequality and poverty in individual countries and to provide a roadmap for governments, multilateral institutions, and nongovernmental organizations in their efforts to build more equitable societies. Led by Nora Lustig, the CEQ is a project of the Center for Inter-American Policy and the Department of Economics, Tulane University and the Inter-American Dialogue, with Peter Hakim as co-director.   Since its inception, the CEQ has received financial support from Tulane University's Center for Inter-American Policy and Research, School of Liberal Arts and Stone Center for Latin American Studies as well as the Canadian International Development Agency (CIDA), the Development Bank of Latin America (CAF), the General Electric Foundation, the Inter-American Development Bank (IADB), the International Fund for Agricultural Development (IFAD), the Norwegian Ministry of Foreign Affairs,  the United Nations Development Programme's Regional Bureau for Latin America and the Caribbean (UNDP/RBLAC), and the World Bank.
**Nora Lustig is Samuel Z. Stone Professor of Latin American Economics and Nonresident Senior Fellow at the Center for Global Development and the Inter-American Dialogue.</t>
  </si>
  <si>
    <t xml:space="preserve">Commitment to Equity (CEQ) </t>
  </si>
  <si>
    <t>CONTENTS (click to go to selected indicator)</t>
  </si>
  <si>
    <t xml:space="preserve">Lustig, Nora and Sean Higgins. 2013. Commitment to Equity Assessment (CEQ): Estimating the Incidence of Social Spending, Subsidies and Taxes. Handbook, CEQ Working Paper No. 1, July 2011; revised September 2013. New Orleans, LA. 
</t>
  </si>
  <si>
    <t xml:space="preserve">Lustig, Nora and Sean Higgins. 2013. Commitment to Equity Assessment (CEQ): Estimating the Incidence of Social Spending, Subsidies and Taxes. Handbook, CEQ Working Paper No. 1, July 2011; revised September 2013. New Orleans, LA. </t>
  </si>
  <si>
    <t>Handbook</t>
  </si>
  <si>
    <t>Multi-country Overview</t>
  </si>
  <si>
    <t>Note: In parenthesis year of the survey.</t>
  </si>
  <si>
    <r>
      <t xml:space="preserve">ARGENTINA (2009) </t>
    </r>
    <r>
      <rPr>
        <b/>
        <vertAlign val="superscript"/>
        <sz val="11"/>
        <color theme="1"/>
        <rFont val="Garamond"/>
        <family val="1"/>
      </rPr>
      <t>d</t>
    </r>
  </si>
  <si>
    <r>
      <t>BOLIVIA (2009)</t>
    </r>
    <r>
      <rPr>
        <b/>
        <vertAlign val="superscript"/>
        <sz val="11"/>
        <color theme="1"/>
        <rFont val="Garamond"/>
        <family val="1"/>
      </rPr>
      <t>f</t>
    </r>
  </si>
  <si>
    <t>BRAZIL (2009)</t>
  </si>
  <si>
    <t>MEXICO (2010)</t>
  </si>
  <si>
    <t>PERU (2009)</t>
  </si>
  <si>
    <t>URUGUAY (2009)</t>
  </si>
  <si>
    <t xml:space="preserve">© The Standard Indicators are the property of the Tulane Educational Fund and may be used with proper citation. Go to sheet "Cite As" for directions.            </t>
  </si>
  <si>
    <t xml:space="preserve">© The Standard Indicators are the property of the Tulane Educational Fund and may be used with proper citation. Go to sheet "Cite As" for directions.             </t>
  </si>
  <si>
    <t xml:space="preserve">© The Standard Indicators are the property of the Tulane Educational Fund and may be used with proper citation. Go to sheet "Cite As" for directions.                         </t>
  </si>
  <si>
    <t>(2010)</t>
  </si>
  <si>
    <t>(2009)</t>
  </si>
  <si>
    <t>© The Standard Indicators compendium of CEQ is the property of the Tulane Educational Fund.
   To cite data for a specific country, copy the reference for that country from the list below.
   To cite multi-country tables and graphs, in addition to copying the reference for each country, copy the reference by Lustig et al., Working Paper No. 13. 
   To cite the methodology used by CEQ and used in the country studies, copy the reference to the handbook by Lustig and Higgins below.</t>
  </si>
  <si>
    <r>
      <t>Distribution and Coverage of Social Spending Benefits (Pensions Included in Market Income)</t>
    </r>
    <r>
      <rPr>
        <b/>
        <sz val="16"/>
        <rFont val="Garamond"/>
        <family val="1"/>
      </rPr>
      <t>: 
Argentina, Bolivia, Brazil, Mexico, Peru, and Uruguay</t>
    </r>
  </si>
  <si>
    <t>Minors or individuals with disabilities (without age limitations) with parents that can be identified as: unemployed, unregistered workers, domestic employees, social monotributistas (all of the above earning at or below the minimum wage) or seasonal workers (during periods of reserve). Recipients of AUH cannot be receiving any other type of social plan.</t>
  </si>
  <si>
    <t>The responsibility for the accuracy and the quality of the data included here rests solely with the authors of the corresponding country studies.  Neither CIPR, the Department of Economics at Tulane, the Inter-American Dialogue, nor the directors of the Commitment to Equity project are responsible for any errors or omissions that may remain.  To determine the authors of the corresponding country studies, see sources in the "Cite as" sheet.</t>
  </si>
  <si>
    <t>Version September 14, 2013</t>
  </si>
  <si>
    <t>Version October 11, 2013</t>
  </si>
  <si>
    <t>Version November 11, 2013</t>
  </si>
  <si>
    <t>Total poor</t>
  </si>
  <si>
    <r>
      <rPr>
        <b/>
        <sz val="11"/>
        <color theme="1"/>
        <rFont val="Garamond"/>
        <family val="1"/>
      </rPr>
      <t xml:space="preserve">Notes:
</t>
    </r>
    <r>
      <rPr>
        <sz val="11"/>
        <rFont val="Garamond"/>
        <family val="1"/>
      </rPr>
      <t>The Indicators used in this table were calculated with incomes from contributory pensions included in market income.</t>
    </r>
    <r>
      <rPr>
        <sz val="11"/>
        <color theme="1"/>
        <rFont val="Garamond"/>
        <family val="1"/>
      </rPr>
      <t xml:space="preserve">
"-.-": not applicable
"na": not available
a. Income groups are based on net market income measured in US$ PPP per day for Argentina, Bolivia, and Mexico and on market income measured in US $PPP per day for Brazil, Peru, and Uruguay.  Neither income nor benefits are scaled to National Accounts. The bolded columns “y&lt;2.5” and “y&lt;4” correspond to those in extreme poverty and total poverty, respectively.
b. Distribution is measured as the share of social spending benefits received by each income group.
c. Coverage is measured with respect to the population of the income groups.  The “Percent of Individuals Receiving Benefits” is the percent of individual in each income group living in beneficiary households.  
d. The study for Argentina (Lustig and Pessino, forthcoming) does not analyze the tax side of the fiscal system.  As such, income groups and income shares are found using net market income.  The results are thus not strictly comparable. 
e. The category </t>
    </r>
    <r>
      <rPr>
        <i/>
        <sz val="11"/>
        <color theme="1"/>
        <rFont val="Garamond"/>
        <family val="1"/>
      </rPr>
      <t>All Cash Transfers</t>
    </r>
    <r>
      <rPr>
        <sz val="11"/>
        <color theme="1"/>
        <rFont val="Garamond"/>
        <family val="1"/>
      </rPr>
      <t xml:space="preserve"> includes all cash transfer benefits, at least one per beneficiary.
f.</t>
    </r>
    <r>
      <rPr>
        <sz val="11"/>
        <rFont val="Garamond"/>
        <family val="1"/>
      </rPr>
      <t xml:space="preserve"> Since in Bolivia personal income taxes are practically nil, the indicators for market income in Bolivia are identical as the indicators for net market income; for details see Paz Arauco et al. (forthcoming).</t>
    </r>
    <r>
      <rPr>
        <sz val="11"/>
        <color theme="1"/>
        <rFont val="Garamond"/>
        <family val="1"/>
      </rPr>
      <t xml:space="preserve">
g. At the time of the analysis, Peru did not have a noncontributory pension system. 
</t>
    </r>
  </si>
  <si>
    <t>Prepared by Dan Teles and Nicole Florack, November 2013</t>
  </si>
  <si>
    <t xml:space="preserve">Higgins, Sean and Claudiney Pereira. 2014. The Effects of Brazil’s Taxation and Social Spending on the Distribution of Household Income.   Forthcoming in Lustig, Nora, Carola Pessino, and John Scott, Eds. “Fiscal Policy, Poverty and Redistribution in Latin America,” Public Finance Review.  </t>
  </si>
  <si>
    <t>Version December 23, 2013</t>
  </si>
  <si>
    <t>Prepared by Dan Teles and Nicole Florack, December 2013</t>
  </si>
  <si>
    <t>December 23 - Kakwani Coefficients for Brazil and Mexico on sheet "Concentration Coefficients" were updated both in the table and in the figure.  In the case of Mexico, revisions were necessary to correct for typographical error.  In the case of Brazil, the numbers we had previously were for individual income taxes and contributions (including contributions to contributory pensions in the sensitivity analysis); the new numbers additionally include payroll taxes and property taxes.</t>
  </si>
  <si>
    <t xml:space="preserve">Higgins, Sean and Claudiney Pereira. 2014. The Effects of Brazil’s Taxation and Social Spending on the Distribution of Household Income.   Forthcoming in Lustig, Nora, Carola Pessino, and John Scott, Eds. “Fiscal Policy, Poverty and Redistribution in Latin America,” Public Finance Review.   </t>
  </si>
  <si>
    <t>December 23 - Title of Brazil was corrected in all sheets.  The correct title is "The Effects of Brazil's Taxation and Social Spending on the Distribution of Household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</si>
</sst>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3" formatCode="_(* #,##0.00_);_(* \(#,##0.00\);_(* &quot;-&quot;??_);_(@_)"/>
    <numFmt numFmtId="164" formatCode="0.000"/>
    <numFmt numFmtId="165" formatCode="0.0%"/>
    <numFmt numFmtId="166" formatCode="_-* #,##0.00\ _€_-;\-* #,##0.00\ _€_-;_-* &quot;-&quot;??\ _€_-;_-@_-"/>
    <numFmt numFmtId="167" formatCode="[$-409]mmmm\ d\,\ yyyy;@"/>
    <numFmt numFmtId="168" formatCode="0.0"/>
    <numFmt numFmtId="169" formatCode="&quot;$&quot;#,##0.00"/>
    <numFmt numFmtId="170" formatCode="&quot;$&quot;#,##0.0"/>
    <numFmt numFmtId="171" formatCode="_-* #,##0\ _€_-;\-* #,##0\ _€_-;_-* &quot;-&quot;??\ _€_-;_-@_-"/>
    <numFmt numFmtId="172" formatCode="###,##0"/>
    <numFmt numFmtId="173" formatCode="###,##0.0"/>
    <numFmt numFmtId="174" formatCode="###,##0.00"/>
    <numFmt numFmtId="175" formatCode="_-* #,##0.00\ _P_t_s_-;\-* #,##0.00\ _P_t_s_-;_-* &quot;-&quot;??\ _P_t_s_-;_-@_-"/>
    <numFmt numFmtId="176" formatCode="#,##0.0"/>
    <numFmt numFmtId="177" formatCode="#,##0.000"/>
    <numFmt numFmtId="178" formatCode="&quot;$&quot;#,##0.00;\-&quot;$&quot;#,##0.00"/>
    <numFmt numFmtId="179" formatCode="\$#,##0\ ;\(\$#,##0\)"/>
    <numFmt numFmtId="180" formatCode="m\o\n\th\ d\,\ yyyy"/>
    <numFmt numFmtId="181" formatCode="_-* #,##0\ _D_M_-;\-* #,##0\ _D_M_-;_-* &quot;-&quot;\ _D_M_-;_-@_-"/>
    <numFmt numFmtId="182" formatCode="_-* #,##0.00\ _D_M_-;\-* #,##0.00\ _D_M_-;_-* &quot;-&quot;??\ _D_M_-;_-@_-"/>
    <numFmt numFmtId="183" formatCode="_-[$€]* #,##0.00_-;\-[$€]* #,##0.00_-;_-[$€]* &quot;-&quot;??_-;_-@_-"/>
    <numFmt numFmtId="184" formatCode="mmmm\ d\,\ yyyy"/>
    <numFmt numFmtId="185" formatCode="#.00"/>
    <numFmt numFmtId="186" formatCode="#."/>
    <numFmt numFmtId="187" formatCode="_-* #,##0.00_-;\-* #,##0.00_-;_-* &quot;-&quot;??_-;_-@_-"/>
    <numFmt numFmtId="188" formatCode="General_)"/>
    <numFmt numFmtId="189" formatCode="###\ ###\ ##0.00"/>
    <numFmt numFmtId="190" formatCode="\ General"/>
    <numFmt numFmtId="191" formatCode="#\ ##0"/>
    <numFmt numFmtId="192" formatCode="###\ ###\ ##0"/>
    <numFmt numFmtId="193" formatCode="#\ ##0.0"/>
    <numFmt numFmtId="194" formatCode="\(#\ ##0.0\);\(\-#\ ##0.0\)"/>
    <numFmt numFmtId="195" formatCode="_-* #,##0\ &quot;DM&quot;_-;\-* #,##0\ &quot;DM&quot;_-;_-* &quot;-&quot;\ &quot;DM&quot;_-;_-@_-"/>
    <numFmt numFmtId="196" formatCode="_-* #,##0.00\ &quot;DM&quot;_-;\-* #,##0.00\ &quot;DM&quot;_-;_-* &quot;-&quot;??\ &quot;DM&quot;_-;_-@_-"/>
  </numFmts>
  <fonts count="135"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8"/>
      <name val="Garamond"/>
      <family val="1"/>
    </font>
    <font>
      <u/>
      <sz val="11"/>
      <color theme="10"/>
      <name val="Calibri"/>
      <family val="2"/>
      <scheme val="minor"/>
    </font>
    <font>
      <sz val="10"/>
      <name val="Arial"/>
      <family val="2"/>
    </font>
    <font>
      <sz val="11"/>
      <color indexed="8"/>
      <name val="Calibri"/>
      <family val="2"/>
    </font>
    <font>
      <sz val="11"/>
      <color indexed="8"/>
      <name val="Garamond"/>
      <family val="1"/>
    </font>
    <font>
      <b/>
      <u/>
      <sz val="11"/>
      <color theme="10"/>
      <name val="Calibri"/>
      <family val="2"/>
      <scheme val="minor"/>
    </font>
    <font>
      <sz val="8"/>
      <name val="Verdana"/>
      <family val="2"/>
    </font>
    <font>
      <u/>
      <sz val="11"/>
      <color theme="11"/>
      <name val="Calibri"/>
      <family val="2"/>
      <scheme val="minor"/>
    </font>
    <font>
      <sz val="11"/>
      <color theme="1"/>
      <name val="Garamond"/>
      <family val="1"/>
    </font>
    <font>
      <sz val="11"/>
      <color theme="4" tint="0.79998168889431442"/>
      <name val="Garamond"/>
      <family val="1"/>
    </font>
    <font>
      <sz val="10"/>
      <color theme="1"/>
      <name val="Garamond"/>
      <family val="1"/>
    </font>
    <font>
      <b/>
      <sz val="16"/>
      <color theme="1"/>
      <name val="Garamond"/>
      <family val="1"/>
    </font>
    <font>
      <b/>
      <sz val="16"/>
      <color indexed="8"/>
      <name val="Garamond"/>
      <family val="1"/>
    </font>
    <font>
      <b/>
      <sz val="12"/>
      <color theme="1"/>
      <name val="Garamond"/>
      <family val="1"/>
    </font>
    <font>
      <sz val="12"/>
      <name val="Garamond"/>
      <family val="1"/>
    </font>
    <font>
      <b/>
      <sz val="11"/>
      <color indexed="8"/>
      <name val="Garamond"/>
      <family val="1"/>
    </font>
    <font>
      <b/>
      <vertAlign val="superscript"/>
      <sz val="11"/>
      <color indexed="8"/>
      <name val="Garamond"/>
      <family val="1"/>
    </font>
    <font>
      <b/>
      <sz val="11"/>
      <color indexed="10"/>
      <name val="Garamond"/>
      <family val="1"/>
    </font>
    <font>
      <b/>
      <sz val="11"/>
      <name val="Garamond"/>
      <family val="1"/>
    </font>
    <font>
      <sz val="11"/>
      <name val="Garamond"/>
      <family val="1"/>
    </font>
    <font>
      <vertAlign val="superscript"/>
      <sz val="11"/>
      <color indexed="8"/>
      <name val="Garamond"/>
      <family val="1"/>
    </font>
    <font>
      <vertAlign val="superscript"/>
      <sz val="11"/>
      <name val="Garamond"/>
      <family val="1"/>
    </font>
    <font>
      <b/>
      <sz val="11"/>
      <color rgb="FFFF0000"/>
      <name val="Garamond"/>
      <family val="1"/>
    </font>
    <font>
      <i/>
      <sz val="11"/>
      <color indexed="8"/>
      <name val="Garamond"/>
      <family val="1"/>
    </font>
    <font>
      <i/>
      <sz val="11"/>
      <name val="Garamond"/>
      <family val="1"/>
    </font>
    <font>
      <i/>
      <sz val="11"/>
      <color theme="1"/>
      <name val="Garamond"/>
      <family val="1"/>
    </font>
    <font>
      <b/>
      <sz val="12"/>
      <name val="Garamond"/>
      <family val="1"/>
    </font>
    <font>
      <b/>
      <sz val="11"/>
      <color theme="1"/>
      <name val="Garamond"/>
      <family val="1"/>
    </font>
    <font>
      <b/>
      <u/>
      <sz val="11"/>
      <color theme="10"/>
      <name val="Garamond"/>
      <family val="1"/>
    </font>
    <font>
      <sz val="12"/>
      <color indexed="8"/>
      <name val="Garamond"/>
      <family val="1"/>
    </font>
    <font>
      <b/>
      <sz val="14"/>
      <color indexed="8"/>
      <name val="Garamond"/>
      <family val="1"/>
    </font>
    <font>
      <u/>
      <sz val="11"/>
      <color theme="10"/>
      <name val="Garamond"/>
      <family val="1"/>
    </font>
    <font>
      <sz val="12"/>
      <color theme="1"/>
      <name val="Garamond"/>
      <family val="1"/>
    </font>
    <font>
      <b/>
      <sz val="12"/>
      <color indexed="10"/>
      <name val="Garamond"/>
      <family val="1"/>
    </font>
    <font>
      <b/>
      <sz val="16"/>
      <name val="Garamond"/>
      <family val="1"/>
    </font>
    <font>
      <u/>
      <sz val="11"/>
      <name val="Garamond"/>
      <family val="1"/>
    </font>
    <font>
      <sz val="12"/>
      <color rgb="FF000000"/>
      <name val="Garamond"/>
      <family val="1"/>
    </font>
    <font>
      <sz val="11"/>
      <color indexed="10"/>
      <name val="Calibri"/>
      <family val="2"/>
    </font>
    <font>
      <b/>
      <sz val="11"/>
      <color indexed="10"/>
      <name val="Calibri"/>
      <family val="2"/>
    </font>
    <font>
      <sz val="11"/>
      <color indexed="8"/>
      <name val="Times New Roman"/>
      <family val="1"/>
    </font>
    <font>
      <b/>
      <sz val="10"/>
      <color rgb="FFFF0000"/>
      <name val="Garamond"/>
      <family val="1"/>
    </font>
    <font>
      <sz val="11"/>
      <color rgb="FF000000"/>
      <name val="Times New Roman"/>
      <family val="1"/>
    </font>
    <font>
      <b/>
      <sz val="11"/>
      <color rgb="FF000000"/>
      <name val="Times New Roman"/>
      <family val="1"/>
    </font>
    <font>
      <sz val="11"/>
      <color indexed="9"/>
      <name val="Calibri"/>
      <family val="2"/>
    </font>
    <font>
      <sz val="11"/>
      <color indexed="20"/>
      <name val="Calibri"/>
      <family val="2"/>
    </font>
    <font>
      <sz val="7"/>
      <name val="Arial"/>
      <family val="2"/>
    </font>
    <font>
      <sz val="11"/>
      <color indexed="17"/>
      <name val="Calibri"/>
      <family val="2"/>
    </font>
    <font>
      <b/>
      <sz val="18"/>
      <name val="Arial"/>
      <family val="2"/>
    </font>
    <font>
      <b/>
      <sz val="12"/>
      <name val="Arial"/>
      <family val="2"/>
    </font>
    <font>
      <b/>
      <sz val="11"/>
      <color indexed="52"/>
      <name val="Calibri"/>
      <family val="2"/>
    </font>
    <font>
      <b/>
      <sz val="10"/>
      <name val="Arial"/>
      <family val="2"/>
    </font>
    <font>
      <b/>
      <sz val="11"/>
      <color indexed="9"/>
      <name val="Calibri"/>
      <family val="2"/>
    </font>
    <font>
      <sz val="10"/>
      <color indexed="8"/>
      <name val="Arial"/>
      <family val="2"/>
    </font>
    <font>
      <sz val="9"/>
      <name val="Times"/>
      <family val="1"/>
    </font>
    <font>
      <sz val="1"/>
      <color indexed="8"/>
      <name val="Courier"/>
      <family val="3"/>
    </font>
    <font>
      <sz val="10"/>
      <color indexed="24"/>
      <name val="Arial"/>
      <family val="2"/>
    </font>
    <font>
      <sz val="10"/>
      <name val="Times"/>
      <family val="1"/>
    </font>
    <font>
      <b/>
      <sz val="11"/>
      <color indexed="62"/>
      <name val="Calibri"/>
      <family val="2"/>
    </font>
    <font>
      <sz val="11"/>
      <color indexed="62"/>
      <name val="Calibri"/>
      <family val="2"/>
    </font>
    <font>
      <i/>
      <sz val="11"/>
      <color indexed="23"/>
      <name val="Calibri"/>
      <family val="2"/>
    </font>
    <font>
      <b/>
      <sz val="15"/>
      <color indexed="56"/>
      <name val="Calibri"/>
      <family val="2"/>
    </font>
    <font>
      <b/>
      <sz val="18"/>
      <color indexed="24"/>
      <name val="Arial"/>
      <family val="2"/>
    </font>
    <font>
      <b/>
      <sz val="13"/>
      <color indexed="56"/>
      <name val="Calibri"/>
      <family val="2"/>
    </font>
    <font>
      <b/>
      <sz val="12"/>
      <color indexed="24"/>
      <name val="Arial"/>
      <family val="2"/>
    </font>
    <font>
      <b/>
      <sz val="11"/>
      <color indexed="56"/>
      <name val="Calibri"/>
      <family val="2"/>
    </font>
    <font>
      <b/>
      <sz val="1"/>
      <color indexed="8"/>
      <name val="Courier"/>
      <family val="3"/>
    </font>
    <font>
      <u/>
      <sz val="10"/>
      <color indexed="12"/>
      <name val="Arial"/>
      <family val="2"/>
    </font>
    <font>
      <u/>
      <sz val="11"/>
      <color indexed="12"/>
      <name val="Calibri"/>
      <family val="2"/>
    </font>
    <font>
      <sz val="11"/>
      <color indexed="52"/>
      <name val="Calibri"/>
      <family val="2"/>
    </font>
    <font>
      <b/>
      <sz val="9"/>
      <name val="Times New Roman"/>
      <family val="1"/>
    </font>
    <font>
      <sz val="10"/>
      <name val="Verdana"/>
      <family val="2"/>
    </font>
    <font>
      <b/>
      <sz val="11"/>
      <color indexed="63"/>
      <name val="Calibri"/>
      <family val="2"/>
    </font>
    <font>
      <sz val="8"/>
      <name val="Times New Roman"/>
      <family val="1"/>
    </font>
    <font>
      <b/>
      <sz val="8"/>
      <name val="Times New Roman"/>
      <family val="1"/>
    </font>
    <font>
      <b/>
      <i/>
      <sz val="8"/>
      <name val="Times New Roman"/>
      <family val="1"/>
    </font>
    <font>
      <b/>
      <sz val="12"/>
      <name val="Times New Roman"/>
      <family val="1"/>
    </font>
    <font>
      <sz val="7"/>
      <name val="Times New Roman"/>
      <family val="1"/>
    </font>
    <font>
      <sz val="8.5"/>
      <name val="Times"/>
      <family val="1"/>
    </font>
    <font>
      <sz val="8.5"/>
      <name val="Times New Roman"/>
      <family val="1"/>
    </font>
    <font>
      <sz val="10"/>
      <name val="Times New Roman"/>
      <family val="1"/>
    </font>
    <font>
      <b/>
      <sz val="18"/>
      <color indexed="56"/>
      <name val="Cambria"/>
      <family val="2"/>
    </font>
    <font>
      <sz val="11"/>
      <color rgb="FFFF0000"/>
      <name val="Garamond"/>
      <family val="1"/>
    </font>
    <font>
      <u/>
      <sz val="11"/>
      <color theme="1"/>
      <name val="Garamond"/>
      <family val="1"/>
    </font>
    <font>
      <sz val="11"/>
      <color rgb="FF000000"/>
      <name val="Garamond"/>
      <family val="1"/>
    </font>
    <font>
      <u/>
      <sz val="11"/>
      <color indexed="8"/>
      <name val="Garamond"/>
      <family val="1"/>
    </font>
    <font>
      <b/>
      <sz val="11"/>
      <color rgb="FF000000"/>
      <name val="Garamond"/>
      <family val="1"/>
    </font>
    <font>
      <b/>
      <u/>
      <sz val="11"/>
      <color rgb="FF0000FF"/>
      <name val="Garamond"/>
      <family val="1"/>
    </font>
    <font>
      <b/>
      <vertAlign val="superscript"/>
      <sz val="11"/>
      <color theme="1"/>
      <name val="Garamond"/>
      <family val="1"/>
    </font>
    <font>
      <b/>
      <vertAlign val="superscript"/>
      <sz val="12"/>
      <color theme="1"/>
      <name val="Garamond"/>
      <family val="1"/>
    </font>
    <font>
      <b/>
      <sz val="10"/>
      <color indexed="10"/>
      <name val="Garamond"/>
      <family val="1"/>
    </font>
    <font>
      <b/>
      <sz val="16"/>
      <color rgb="FF000000"/>
      <name val="Garamond"/>
      <family val="1"/>
    </font>
    <font>
      <b/>
      <sz val="18"/>
      <color rgb="FFFF0000"/>
      <name val="Garamond"/>
      <family val="1"/>
    </font>
    <font>
      <sz val="11"/>
      <color rgb="FFFFFF00"/>
      <name val="Garamond"/>
      <family val="1"/>
    </font>
    <font>
      <b/>
      <i/>
      <sz val="12"/>
      <color theme="1"/>
      <name val="Garamond"/>
      <family val="1"/>
    </font>
    <font>
      <sz val="12"/>
      <color theme="0"/>
      <name val="Garamond"/>
      <family val="1"/>
    </font>
    <font>
      <sz val="11"/>
      <color theme="0"/>
      <name val="Garamond"/>
      <family val="1"/>
    </font>
    <font>
      <b/>
      <sz val="12"/>
      <color theme="0"/>
      <name val="Garamond"/>
      <family val="1"/>
    </font>
    <font>
      <b/>
      <sz val="11"/>
      <color theme="4" tint="0.79998168889431442"/>
      <name val="Garamond"/>
      <family val="1"/>
    </font>
    <font>
      <b/>
      <sz val="18"/>
      <color theme="1"/>
      <name val="Garamond"/>
      <family val="1"/>
    </font>
    <font>
      <vertAlign val="superscript"/>
      <sz val="11"/>
      <color rgb="FF000000"/>
      <name val="Garamond"/>
      <family val="1"/>
    </font>
    <font>
      <b/>
      <i/>
      <sz val="11"/>
      <color rgb="FF000000"/>
      <name val="Times New Roman"/>
      <family val="1"/>
    </font>
    <font>
      <vertAlign val="superscript"/>
      <sz val="11"/>
      <color theme="1"/>
      <name val="Garamond"/>
      <family val="1"/>
    </font>
    <font>
      <b/>
      <sz val="16"/>
      <color rgb="FFFF0000"/>
      <name val="Garamond"/>
      <family val="1"/>
    </font>
    <font>
      <sz val="11"/>
      <name val="Garamond"/>
      <family val="1"/>
    </font>
    <font>
      <sz val="11"/>
      <color theme="1"/>
      <name val="Garamond"/>
      <family val="1"/>
    </font>
    <font>
      <b/>
      <sz val="16"/>
      <color theme="1"/>
      <name val="Garamond"/>
      <family val="1"/>
    </font>
    <font>
      <b/>
      <sz val="12"/>
      <color rgb="FF000000"/>
      <name val="Garamond"/>
      <family val="1"/>
    </font>
    <font>
      <vertAlign val="superscript"/>
      <sz val="12"/>
      <color theme="1"/>
      <name val="Garamond"/>
      <family val="1"/>
    </font>
    <font>
      <sz val="12"/>
      <color rgb="FFFF0000"/>
      <name val="Garamond"/>
    </font>
    <font>
      <b/>
      <sz val="9"/>
      <color theme="1"/>
      <name val="Garamond"/>
      <family val="1"/>
    </font>
    <font>
      <i/>
      <vertAlign val="superscript"/>
      <sz val="11"/>
      <color indexed="8"/>
      <name val="Garamond"/>
    </font>
    <font>
      <sz val="8"/>
      <name val="Calibri"/>
      <family val="2"/>
      <scheme val="minor"/>
    </font>
    <font>
      <b/>
      <sz val="12"/>
      <color rgb="FFFF0000"/>
      <name val="Garamond"/>
    </font>
    <font>
      <sz val="13"/>
      <color indexed="8"/>
      <name val="Garamond"/>
    </font>
    <font>
      <sz val="14"/>
      <color rgb="FF000000"/>
      <name val="Garamond"/>
      <family val="1"/>
    </font>
    <font>
      <u/>
      <sz val="14"/>
      <color theme="10"/>
      <name val="Garamond"/>
    </font>
    <font>
      <u/>
      <sz val="14"/>
      <color indexed="12"/>
      <name val="Garamond"/>
    </font>
    <font>
      <sz val="14.5"/>
      <color rgb="FF000000"/>
      <name val="Garamond"/>
    </font>
    <font>
      <b/>
      <sz val="14.5"/>
      <color rgb="FF000000"/>
      <name val="Garamond"/>
    </font>
    <font>
      <sz val="14"/>
      <color theme="1"/>
      <name val="Garamond"/>
    </font>
    <font>
      <u/>
      <sz val="14"/>
      <color theme="10"/>
      <name val="Calibri"/>
      <scheme val="minor"/>
    </font>
    <font>
      <b/>
      <sz val="18"/>
      <color rgb="FF000000"/>
      <name val="Garamond"/>
      <family val="1"/>
    </font>
    <font>
      <u/>
      <sz val="14"/>
      <color rgb="FF0000FF"/>
      <name val="Calibri"/>
      <family val="2"/>
      <scheme val="minor"/>
    </font>
    <font>
      <b/>
      <sz val="14"/>
      <color theme="1"/>
      <name val="Garamond"/>
    </font>
    <font>
      <b/>
      <u/>
      <sz val="12"/>
      <color theme="10"/>
      <name val="Garamond"/>
    </font>
    <font>
      <b/>
      <sz val="14"/>
      <name val="Garamond"/>
    </font>
    <font>
      <b/>
      <sz val="14"/>
      <color rgb="FF000000"/>
      <name val="Garamond"/>
    </font>
    <font>
      <b/>
      <sz val="24"/>
      <name val="Garamond"/>
    </font>
    <font>
      <b/>
      <sz val="22"/>
      <name val="Garamond"/>
    </font>
  </fonts>
  <fills count="3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indexed="31"/>
      </patternFill>
    </fill>
    <fill>
      <patternFill patternType="solid">
        <fgColor theme="0" tint="-0.14999847407452621"/>
        <bgColor indexed="64"/>
      </patternFill>
    </fill>
    <fill>
      <patternFill patternType="solid">
        <fgColor theme="0"/>
        <bgColor rgb="FF000000"/>
      </patternFill>
    </fill>
    <fill>
      <patternFill patternType="solid">
        <fgColor theme="0"/>
        <bgColor indexed="8"/>
      </patternFill>
    </fill>
    <fill>
      <patternFill patternType="solid">
        <fgColor rgb="FFFFFFFF"/>
        <bgColor rgb="FF000000"/>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59999389629810485"/>
        <bgColor rgb="FF000000"/>
      </patternFill>
    </fill>
    <fill>
      <patternFill patternType="solid">
        <fgColor theme="4" tint="0.59996337778862885"/>
        <bgColor indexed="64"/>
      </patternFill>
    </fill>
    <fill>
      <patternFill patternType="solid">
        <fgColor rgb="FFFFFF00"/>
        <bgColor indexed="64"/>
      </patternFill>
    </fill>
    <fill>
      <patternFill patternType="solid">
        <fgColor rgb="FFFFFF00"/>
        <bgColor rgb="FF000000"/>
      </patternFill>
    </fill>
    <fill>
      <patternFill patternType="solid">
        <fgColor rgb="FFB8CCE4"/>
        <bgColor rgb="FF000000"/>
      </patternFill>
    </fill>
  </fills>
  <borders count="106">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right/>
      <top style="medium">
        <color auto="1"/>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right style="thin">
        <color auto="1"/>
      </right>
      <top/>
      <bottom/>
      <diagonal/>
    </border>
    <border>
      <left/>
      <right style="thin">
        <color auto="1"/>
      </right>
      <top style="thin">
        <color auto="1"/>
      </top>
      <bottom/>
      <diagonal/>
    </border>
    <border>
      <left style="thin">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right style="medium">
        <color rgb="FF000000"/>
      </right>
      <top style="medium">
        <color auto="1"/>
      </top>
      <bottom/>
      <diagonal/>
    </border>
    <border>
      <left/>
      <right style="medium">
        <color rgb="FF000000"/>
      </right>
      <top/>
      <bottom/>
      <diagonal/>
    </border>
    <border>
      <left style="thin">
        <color auto="1"/>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tted">
        <color auto="1"/>
      </top>
      <bottom style="thin">
        <color auto="1"/>
      </bottom>
      <diagonal/>
    </border>
    <border>
      <left/>
      <right/>
      <top style="dashed">
        <color auto="1"/>
      </top>
      <bottom style="dashed">
        <color auto="1"/>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rgb="FF000000"/>
      </left>
      <right/>
      <top style="medium">
        <color auto="1"/>
      </top>
      <bottom style="thin">
        <color auto="1"/>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auto="1"/>
      </top>
      <bottom style="medium">
        <color auto="1"/>
      </bottom>
      <diagonal/>
    </border>
    <border>
      <left/>
      <right/>
      <top style="medium">
        <color rgb="FF000000"/>
      </top>
      <bottom style="thin">
        <color auto="1"/>
      </bottom>
      <diagonal/>
    </border>
    <border>
      <left/>
      <right style="medium">
        <color rgb="FF000000"/>
      </right>
      <top style="medium">
        <color rgb="FF000000"/>
      </top>
      <bottom style="thin">
        <color auto="1"/>
      </bottom>
      <diagonal/>
    </border>
    <border>
      <left/>
      <right style="medium">
        <color rgb="FF000000"/>
      </right>
      <top style="thin">
        <color auto="1"/>
      </top>
      <bottom style="thin">
        <color auto="1"/>
      </bottom>
      <diagonal/>
    </border>
    <border>
      <left style="medium">
        <color rgb="FF000000"/>
      </left>
      <right/>
      <top style="thin">
        <color auto="1"/>
      </top>
      <bottom style="thin">
        <color auto="1"/>
      </bottom>
      <diagonal/>
    </border>
    <border>
      <left style="medium">
        <color auto="1"/>
      </left>
      <right/>
      <top/>
      <bottom style="medium">
        <color rgb="FF000000"/>
      </bottom>
      <diagonal/>
    </border>
    <border>
      <left style="medium">
        <color auto="1"/>
      </left>
      <right/>
      <top style="medium">
        <color rgb="FF000000"/>
      </top>
      <bottom style="thin">
        <color auto="1"/>
      </bottom>
      <diagonal/>
    </border>
    <border>
      <left/>
      <right style="medium">
        <color rgb="FF000000"/>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right style="medium">
        <color rgb="FF000000"/>
      </right>
      <top style="medium">
        <color auto="1"/>
      </top>
      <bottom style="medium">
        <color auto="1"/>
      </bottom>
      <diagonal/>
    </border>
  </borders>
  <cellStyleXfs count="31190">
    <xf numFmtId="0" fontId="0" fillId="0" borderId="0"/>
    <xf numFmtId="0" fontId="7" fillId="0" borderId="0" applyNumberFormat="0" applyFill="0" applyBorder="0" applyAlignment="0" applyProtection="0"/>
    <xf numFmtId="0" fontId="9" fillId="4" borderId="0" applyNumberFormat="0" applyBorder="0" applyAlignment="0" applyProtection="0"/>
    <xf numFmtId="0" fontId="7" fillId="0" borderId="0" applyNumberFormat="0" applyFill="0" applyBorder="0" applyAlignment="0" applyProtection="0"/>
    <xf numFmtId="0" fontId="5" fillId="0" borderId="0"/>
    <xf numFmtId="9" fontId="9"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166" fontId="8" fillId="0" borderId="0" applyFont="0" applyFill="0" applyBorder="0" applyAlignment="0" applyProtection="0"/>
    <xf numFmtId="0" fontId="5" fillId="0" borderId="0"/>
    <xf numFmtId="0" fontId="13" fillId="0" borderId="0" applyNumberFormat="0" applyFill="0" applyBorder="0" applyAlignment="0" applyProtection="0"/>
    <xf numFmtId="0" fontId="5" fillId="0" borderId="0"/>
    <xf numFmtId="9" fontId="5" fillId="0" borderId="0" applyFont="0" applyFill="0" applyBorder="0" applyAlignment="0" applyProtection="0"/>
    <xf numFmtId="0" fontId="3" fillId="0" borderId="0"/>
    <xf numFmtId="0" fontId="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 fillId="0" borderId="0"/>
    <xf numFmtId="0" fontId="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9" fillId="20" borderId="0" applyNumberFormat="0" applyBorder="0" applyAlignment="0" applyProtection="0"/>
    <xf numFmtId="0" fontId="49" fillId="15" borderId="0" applyNumberFormat="0" applyBorder="0" applyAlignment="0" applyProtection="0"/>
    <xf numFmtId="0" fontId="49" fillId="17"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4"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0" fillId="9" borderId="0" applyNumberFormat="0" applyBorder="0" applyAlignment="0" applyProtection="0"/>
    <xf numFmtId="172" fontId="51" fillId="0" borderId="0" applyFill="0" applyBorder="0" applyAlignment="0" applyProtection="0">
      <alignment horizontal="right"/>
      <protection locked="0"/>
    </xf>
    <xf numFmtId="172" fontId="51" fillId="0" borderId="0" applyFill="0" applyBorder="0" applyAlignment="0" applyProtection="0">
      <alignment horizontal="right"/>
      <protection locked="0"/>
    </xf>
    <xf numFmtId="173" fontId="51" fillId="0" borderId="0" applyFill="0" applyBorder="0" applyAlignment="0" applyProtection="0"/>
    <xf numFmtId="173" fontId="51" fillId="0" borderId="0" applyFill="0" applyBorder="0" applyAlignment="0" applyProtection="0"/>
    <xf numFmtId="174" fontId="51" fillId="0" borderId="0" applyFill="0" applyBorder="0" applyAlignment="0" applyProtection="0">
      <alignment horizontal="right"/>
    </xf>
    <xf numFmtId="174" fontId="51" fillId="0" borderId="0" applyFill="0" applyBorder="0" applyAlignment="0" applyProtection="0">
      <alignment horizontal="right"/>
    </xf>
    <xf numFmtId="0" fontId="52" fillId="12" borderId="0" applyNumberFormat="0" applyBorder="0" applyAlignment="0" applyProtection="0"/>
    <xf numFmtId="0" fontId="52" fillId="12" borderId="0" applyNumberForma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56" fillId="0" borderId="0" applyNumberFormat="0" applyFill="0" applyBorder="0" applyAlignment="0" applyProtection="0">
      <alignment horizontal="left" vertical="center"/>
    </xf>
    <xf numFmtId="0" fontId="56" fillId="0" borderId="0" applyNumberFormat="0" applyFill="0" applyBorder="0" applyAlignment="0" applyProtection="0">
      <alignment horizontal="left" vertical="center"/>
    </xf>
    <xf numFmtId="0" fontId="57" fillId="30" borderId="73" applyNumberFormat="0" applyAlignment="0" applyProtection="0"/>
    <xf numFmtId="0" fontId="57" fillId="30" borderId="73" applyNumberFormat="0" applyAlignment="0" applyProtection="0"/>
    <xf numFmtId="0" fontId="43" fillId="0" borderId="74" applyNumberFormat="0" applyFill="0" applyAlignment="0" applyProtection="0"/>
    <xf numFmtId="0" fontId="43" fillId="0" borderId="74" applyNumberFormat="0" applyFill="0" applyAlignment="0" applyProtection="0"/>
    <xf numFmtId="0" fontId="57" fillId="30" borderId="73"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3" fontId="59" fillId="0" borderId="0">
      <alignment horizontal="right"/>
    </xf>
    <xf numFmtId="176" fontId="59" fillId="0" borderId="0">
      <alignment horizontal="right" vertical="top"/>
    </xf>
    <xf numFmtId="177" fontId="59" fillId="0" borderId="0">
      <alignment horizontal="right" vertical="top"/>
    </xf>
    <xf numFmtId="3" fontId="59" fillId="0" borderId="0">
      <alignment horizontal="right"/>
    </xf>
    <xf numFmtId="176" fontId="59" fillId="0" borderId="0">
      <alignment horizontal="right" vertical="top"/>
    </xf>
    <xf numFmtId="0" fontId="60" fillId="0" borderId="0">
      <protection locked="0"/>
    </xf>
    <xf numFmtId="3" fontId="61" fillId="0" borderId="0" applyFont="0" applyFill="0" applyBorder="0" applyAlignment="0" applyProtection="0"/>
    <xf numFmtId="178" fontId="8" fillId="0" borderId="0" applyFill="0" applyBorder="0" applyAlignment="0" applyProtection="0"/>
    <xf numFmtId="0" fontId="60" fillId="0" borderId="0">
      <protection locked="0"/>
    </xf>
    <xf numFmtId="179" fontId="61" fillId="0" borderId="0" applyFont="0" applyFill="0" applyBorder="0" applyAlignment="0" applyProtection="0"/>
    <xf numFmtId="180" fontId="60" fillId="0" borderId="0">
      <protection locked="0"/>
    </xf>
    <xf numFmtId="0" fontId="61" fillId="0" borderId="0" applyFont="0" applyFill="0" applyBorder="0" applyAlignment="0" applyProtection="0"/>
    <xf numFmtId="0" fontId="51" fillId="0" borderId="0" applyNumberFormat="0" applyFill="0" applyBorder="0" applyProtection="0">
      <alignment horizontal="left" vertical="top"/>
    </xf>
    <xf numFmtId="0" fontId="51" fillId="0" borderId="0" applyNumberFormat="0" applyFill="0" applyBorder="0" applyProtection="0">
      <alignment horizontal="left" vertical="top"/>
    </xf>
    <xf numFmtId="181" fontId="62" fillId="0" borderId="0" applyFont="0" applyFill="0" applyBorder="0" applyAlignment="0" applyProtection="0"/>
    <xf numFmtId="182" fontId="62" fillId="0" borderId="0" applyFont="0" applyFill="0" applyBorder="0" applyAlignment="0" applyProtection="0"/>
    <xf numFmtId="0" fontId="51" fillId="0" borderId="0" applyNumberFormat="0" applyFill="0" applyBorder="0" applyProtection="0">
      <alignment horizontal="right" vertical="top"/>
    </xf>
    <xf numFmtId="0" fontId="51" fillId="0" borderId="0" applyNumberFormat="0" applyFill="0" applyBorder="0" applyProtection="0">
      <alignment horizontal="right" vertical="top"/>
    </xf>
    <xf numFmtId="0" fontId="51" fillId="0" borderId="0" applyNumberFormat="0" applyFill="0" applyBorder="0" applyProtection="0">
      <alignment horizontal="left" vertical="top"/>
    </xf>
    <xf numFmtId="0" fontId="51" fillId="0" borderId="0" applyNumberFormat="0" applyFill="0" applyBorder="0" applyProtection="0">
      <alignment horizontal="left" vertical="top"/>
    </xf>
    <xf numFmtId="0" fontId="63" fillId="0" borderId="0" applyNumberFormat="0" applyFill="0" applyBorder="0" applyAlignment="0" applyProtection="0"/>
    <xf numFmtId="0" fontId="63" fillId="0" borderId="0" applyNumberFormat="0" applyFill="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51" fillId="0" borderId="0" applyNumberFormat="0" applyFill="0" applyBorder="0" applyProtection="0">
      <alignment horizontal="right" vertical="top"/>
    </xf>
    <xf numFmtId="0" fontId="51" fillId="0" borderId="0" applyNumberFormat="0" applyFill="0" applyBorder="0" applyProtection="0">
      <alignment horizontal="right" vertical="top"/>
    </xf>
    <xf numFmtId="0"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65" fillId="0" borderId="0" applyNumberFormat="0" applyFill="0" applyBorder="0" applyAlignment="0" applyProtection="0"/>
    <xf numFmtId="184" fontId="8" fillId="0" borderId="0" applyFill="0" applyBorder="0" applyAlignment="0" applyProtection="0"/>
    <xf numFmtId="2" fontId="8" fillId="0" borderId="0" applyFill="0" applyBorder="0" applyAlignment="0" applyProtection="0"/>
    <xf numFmtId="185" fontId="60" fillId="0" borderId="0">
      <protection locked="0"/>
    </xf>
    <xf numFmtId="2" fontId="61" fillId="0" borderId="0" applyFont="0" applyFill="0" applyBorder="0" applyAlignment="0" applyProtection="0"/>
    <xf numFmtId="0" fontId="52" fillId="10" borderId="0" applyNumberFormat="0" applyBorder="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7" fillId="0" borderId="0" applyNumberFormat="0" applyFill="0" applyBorder="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9" fillId="0" borderId="0" applyNumberFormat="0" applyFill="0" applyBorder="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0" applyNumberFormat="0" applyFill="0" applyBorder="0" applyAlignment="0" applyProtection="0"/>
    <xf numFmtId="186" fontId="71" fillId="0" borderId="0">
      <protection locked="0"/>
    </xf>
    <xf numFmtId="186" fontId="71" fillId="0" borderId="0">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0" fillId="11" borderId="0" applyNumberFormat="0" applyBorder="0" applyAlignment="0" applyProtection="0"/>
    <xf numFmtId="0" fontId="50" fillId="11" borderId="0" applyNumberFormat="0" applyBorder="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74" fillId="0" borderId="78" applyNumberFormat="0" applyFill="0" applyAlignment="0" applyProtection="0"/>
    <xf numFmtId="0" fontId="75" fillId="0" borderId="0">
      <alignment horizontal="centerContinuous" wrapText="1"/>
    </xf>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8" fillId="0" borderId="0"/>
    <xf numFmtId="0" fontId="8" fillId="0" borderId="0"/>
    <xf numFmtId="0" fontId="8" fillId="0" borderId="0"/>
    <xf numFmtId="0" fontId="8" fillId="0" borderId="0"/>
    <xf numFmtId="0" fontId="58"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5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5" fillId="0" borderId="0"/>
    <xf numFmtId="0" fontId="45" fillId="0" borderId="0"/>
    <xf numFmtId="0" fontId="4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5" fillId="0" borderId="0"/>
    <xf numFmtId="0" fontId="5" fillId="0" borderId="0"/>
    <xf numFmtId="0" fontId="5"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5" fillId="0" borderId="0"/>
    <xf numFmtId="0" fontId="5" fillId="0" borderId="0"/>
    <xf numFmtId="0" fontId="5" fillId="0" borderId="0"/>
    <xf numFmtId="0" fontId="5" fillId="0" borderId="0"/>
    <xf numFmtId="0" fontId="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59" fillId="0" borderId="0">
      <alignment horizontal="right" vertical="top"/>
    </xf>
    <xf numFmtId="188" fontId="59" fillId="0" borderId="0">
      <alignment horizontal="right" vertical="top"/>
    </xf>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9" fontId="78" fillId="0" borderId="0">
      <alignment horizontal="right"/>
    </xf>
    <xf numFmtId="0" fontId="78" fillId="0" borderId="0">
      <alignment horizontal="left"/>
    </xf>
    <xf numFmtId="0" fontId="79" fillId="0" borderId="0"/>
    <xf numFmtId="190" fontId="80" fillId="0" borderId="0"/>
    <xf numFmtId="190" fontId="78" fillId="0" borderId="0"/>
    <xf numFmtId="0" fontId="78" fillId="0" borderId="18">
      <alignment horizontal="left"/>
    </xf>
    <xf numFmtId="0" fontId="81" fillId="0" borderId="0">
      <alignment horizontal="left"/>
    </xf>
    <xf numFmtId="0" fontId="81" fillId="0" borderId="0">
      <alignment horizontal="left"/>
    </xf>
    <xf numFmtId="0" fontId="78" fillId="0" borderId="26">
      <alignment horizontal="right"/>
    </xf>
    <xf numFmtId="191" fontId="79" fillId="0" borderId="81" applyNumberFormat="0" applyAlignment="0">
      <alignment horizontal="left"/>
    </xf>
    <xf numFmtId="191" fontId="79" fillId="0" borderId="82">
      <alignment horizontal="right"/>
    </xf>
    <xf numFmtId="0" fontId="82" fillId="0" borderId="0"/>
    <xf numFmtId="192" fontId="78" fillId="0" borderId="0">
      <alignment horizontal="right"/>
    </xf>
    <xf numFmtId="189" fontId="78" fillId="0" borderId="0"/>
    <xf numFmtId="1" fontId="78" fillId="0" borderId="0">
      <alignment horizontal="right"/>
    </xf>
    <xf numFmtId="168" fontId="78" fillId="0" borderId="0">
      <alignment horizontal="right"/>
    </xf>
    <xf numFmtId="2" fontId="78" fillId="0" borderId="0">
      <alignment horizontal="right"/>
    </xf>
    <xf numFmtId="193" fontId="78" fillId="0" borderId="0">
      <alignment horizontal="right"/>
    </xf>
    <xf numFmtId="0" fontId="75" fillId="0" borderId="0">
      <alignment horizontal="centerContinuous" wrapText="1"/>
    </xf>
    <xf numFmtId="194" fontId="83" fillId="0" borderId="0">
      <alignment horizontal="left"/>
    </xf>
    <xf numFmtId="0" fontId="84" fillId="0" borderId="0">
      <alignment horizontal="left"/>
    </xf>
    <xf numFmtId="0" fontId="78" fillId="0" borderId="0">
      <alignment horizontal="center"/>
    </xf>
    <xf numFmtId="0" fontId="78" fillId="0" borderId="26">
      <alignment horizontal="center"/>
    </xf>
    <xf numFmtId="188" fontId="85" fillId="0" borderId="0" applyNumberFormat="0" applyBorder="0" applyAlignment="0"/>
    <xf numFmtId="188" fontId="85" fillId="0" borderId="0" applyNumberFormat="0" applyBorder="0" applyAlignment="0"/>
    <xf numFmtId="0" fontId="79" fillId="0" borderId="67">
      <alignment horizontal="left"/>
    </xf>
    <xf numFmtId="0" fontId="86" fillId="0" borderId="0" applyNumberFormat="0" applyFill="0" applyBorder="0" applyAlignment="0" applyProtection="0"/>
    <xf numFmtId="0" fontId="86" fillId="0" borderId="0" applyNumberFormat="0" applyFill="0" applyBorder="0" applyAlignment="0" applyProtection="0"/>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95" fontId="62" fillId="0" borderId="0" applyFont="0" applyFill="0" applyBorder="0" applyAlignment="0" applyProtection="0"/>
    <xf numFmtId="196" fontId="62" fillId="0" borderId="0" applyFont="0" applyFill="0" applyBorder="0" applyAlignment="0" applyProtection="0"/>
    <xf numFmtId="0" fontId="43" fillId="0" borderId="0" applyNumberFormat="0" applyFill="0" applyBorder="0" applyAlignment="0" applyProtection="0"/>
    <xf numFmtId="1" fontId="59" fillId="0" borderId="0">
      <alignment vertical="top" wrapText="1"/>
    </xf>
    <xf numFmtId="0" fontId="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027">
    <xf numFmtId="0" fontId="0" fillId="0" borderId="0" xfId="0"/>
    <xf numFmtId="0" fontId="10" fillId="2" borderId="12" xfId="0" applyFont="1" applyFill="1" applyBorder="1"/>
    <xf numFmtId="0" fontId="10" fillId="2" borderId="0" xfId="0" applyFont="1" applyFill="1" applyBorder="1"/>
    <xf numFmtId="0" fontId="10" fillId="2" borderId="5" xfId="0" applyFont="1" applyFill="1" applyBorder="1"/>
    <xf numFmtId="0" fontId="14" fillId="3" borderId="11" xfId="0" applyFont="1" applyFill="1" applyBorder="1"/>
    <xf numFmtId="0" fontId="15" fillId="3" borderId="18" xfId="0" applyFont="1" applyFill="1" applyBorder="1"/>
    <xf numFmtId="0" fontId="14" fillId="3" borderId="4" xfId="0" applyFont="1" applyFill="1" applyBorder="1"/>
    <xf numFmtId="0" fontId="16" fillId="2" borderId="0" xfId="0" applyFont="1" applyFill="1"/>
    <xf numFmtId="0" fontId="14" fillId="2" borderId="0" xfId="0" applyFont="1" applyFill="1"/>
    <xf numFmtId="0" fontId="14" fillId="3" borderId="12" xfId="0" applyFont="1" applyFill="1" applyBorder="1"/>
    <xf numFmtId="0" fontId="15" fillId="3" borderId="0" xfId="0" applyFont="1" applyFill="1" applyBorder="1"/>
    <xf numFmtId="0" fontId="14" fillId="3" borderId="5" xfId="0" applyFont="1" applyFill="1" applyBorder="1"/>
    <xf numFmtId="0" fontId="15" fillId="3" borderId="63" xfId="0" applyFont="1" applyFill="1" applyBorder="1"/>
    <xf numFmtId="0" fontId="14" fillId="2" borderId="11" xfId="0" applyFont="1" applyFill="1" applyBorder="1"/>
    <xf numFmtId="0" fontId="14" fillId="2" borderId="18" xfId="0" applyFont="1" applyFill="1" applyBorder="1"/>
    <xf numFmtId="0" fontId="14" fillId="2" borderId="4" xfId="0" applyFont="1" applyFill="1" applyBorder="1"/>
    <xf numFmtId="0" fontId="19"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1" fillId="2" borderId="68" xfId="13" applyFont="1" applyFill="1" applyBorder="1" applyAlignment="1">
      <alignment vertical="center" wrapText="1"/>
    </xf>
    <xf numFmtId="0" fontId="23" fillId="2" borderId="0" xfId="0" applyFont="1" applyFill="1"/>
    <xf numFmtId="0" fontId="21" fillId="2" borderId="58" xfId="13" applyFont="1" applyFill="1" applyBorder="1" applyAlignment="1">
      <alignment vertical="center" wrapText="1"/>
    </xf>
    <xf numFmtId="0" fontId="21" fillId="2" borderId="29" xfId="13" applyFont="1" applyFill="1" applyBorder="1" applyAlignment="1">
      <alignment horizontal="center" vertical="center" wrapText="1"/>
    </xf>
    <xf numFmtId="0" fontId="21" fillId="2" borderId="27" xfId="13"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30" xfId="0" applyFont="1" applyFill="1" applyBorder="1" applyAlignment="1">
      <alignment horizontal="center" vertical="center" wrapText="1"/>
    </xf>
    <xf numFmtId="0" fontId="21" fillId="2" borderId="53" xfId="13" applyFont="1" applyFill="1" applyBorder="1" applyAlignment="1">
      <alignment vertical="center"/>
    </xf>
    <xf numFmtId="3" fontId="21" fillId="2" borderId="29" xfId="13" applyNumberFormat="1" applyFont="1" applyFill="1" applyBorder="1" applyAlignment="1">
      <alignment horizontal="center" vertical="center"/>
    </xf>
    <xf numFmtId="3" fontId="21" fillId="2" borderId="23" xfId="13" applyNumberFormat="1" applyFont="1" applyFill="1" applyBorder="1" applyAlignment="1">
      <alignment horizontal="center" vertical="center"/>
    </xf>
    <xf numFmtId="3" fontId="21" fillId="2" borderId="27" xfId="13" applyNumberFormat="1" applyFont="1" applyFill="1" applyBorder="1" applyAlignment="1">
      <alignment horizontal="center" vertical="center"/>
    </xf>
    <xf numFmtId="0" fontId="10" fillId="2" borderId="30" xfId="13" applyFont="1" applyFill="1" applyBorder="1" applyAlignment="1">
      <alignment horizontal="center" vertical="center"/>
    </xf>
    <xf numFmtId="0" fontId="21" fillId="2" borderId="58" xfId="13" applyFont="1" applyFill="1" applyBorder="1" applyAlignment="1">
      <alignment vertical="center"/>
    </xf>
    <xf numFmtId="165" fontId="24" fillId="2" borderId="56" xfId="13" applyNumberFormat="1" applyFont="1" applyFill="1" applyBorder="1" applyAlignment="1">
      <alignment horizontal="center" vertical="center"/>
    </xf>
    <xf numFmtId="165" fontId="24" fillId="2" borderId="49" xfId="13" applyNumberFormat="1" applyFont="1" applyFill="1" applyBorder="1" applyAlignment="1">
      <alignment horizontal="center" vertical="center"/>
    </xf>
    <xf numFmtId="165" fontId="24" fillId="2" borderId="67" xfId="13" applyNumberFormat="1" applyFont="1" applyFill="1" applyBorder="1" applyAlignment="1">
      <alignment horizontal="center" vertical="center"/>
    </xf>
    <xf numFmtId="0" fontId="10" fillId="2" borderId="59" xfId="13" applyFont="1" applyFill="1" applyBorder="1" applyAlignment="1">
      <alignment horizontal="center" vertical="center"/>
    </xf>
    <xf numFmtId="0" fontId="21" fillId="2" borderId="12" xfId="13" applyFont="1" applyFill="1" applyBorder="1" applyAlignment="1">
      <alignment vertical="center"/>
    </xf>
    <xf numFmtId="165" fontId="24" fillId="2" borderId="57" xfId="13" applyNumberFormat="1" applyFont="1" applyFill="1" applyBorder="1" applyAlignment="1">
      <alignment horizontal="center" vertical="center"/>
    </xf>
    <xf numFmtId="165" fontId="24" fillId="2" borderId="48" xfId="13" applyNumberFormat="1" applyFont="1" applyFill="1" applyBorder="1" applyAlignment="1">
      <alignment horizontal="center" vertical="center"/>
    </xf>
    <xf numFmtId="165" fontId="24" fillId="2" borderId="0" xfId="13" applyNumberFormat="1" applyFont="1" applyFill="1" applyBorder="1" applyAlignment="1">
      <alignment horizontal="center" vertical="center"/>
    </xf>
    <xf numFmtId="0" fontId="10" fillId="2" borderId="5" xfId="13" applyFont="1" applyFill="1" applyBorder="1" applyAlignment="1">
      <alignment horizontal="center" vertical="center"/>
    </xf>
    <xf numFmtId="165" fontId="21" fillId="2" borderId="48" xfId="14" applyNumberFormat="1" applyFont="1" applyFill="1" applyBorder="1" applyAlignment="1">
      <alignment horizontal="center" vertical="center"/>
    </xf>
    <xf numFmtId="165" fontId="24" fillId="2" borderId="5" xfId="13" applyNumberFormat="1" applyFont="1" applyFill="1" applyBorder="1" applyAlignment="1">
      <alignment horizontal="center" vertical="center"/>
    </xf>
    <xf numFmtId="0" fontId="21" fillId="2" borderId="12" xfId="13" applyFont="1" applyFill="1" applyBorder="1" applyAlignment="1">
      <alignment horizontal="left" vertical="center" indent="2"/>
    </xf>
    <xf numFmtId="0" fontId="10" fillId="2" borderId="12" xfId="13" applyFont="1" applyFill="1" applyBorder="1" applyAlignment="1">
      <alignment horizontal="left" vertical="center" indent="4"/>
    </xf>
    <xf numFmtId="165" fontId="25" fillId="2" borderId="57" xfId="13" applyNumberFormat="1" applyFont="1" applyFill="1" applyBorder="1" applyAlignment="1">
      <alignment horizontal="center" vertical="center"/>
    </xf>
    <xf numFmtId="165" fontId="25" fillId="2" borderId="48" xfId="13" applyNumberFormat="1" applyFont="1" applyFill="1" applyBorder="1" applyAlignment="1">
      <alignment horizontal="center" vertical="center"/>
    </xf>
    <xf numFmtId="165" fontId="25" fillId="2" borderId="0" xfId="13" applyNumberFormat="1" applyFont="1" applyFill="1" applyBorder="1" applyAlignment="1">
      <alignment horizontal="center" vertical="center"/>
    </xf>
    <xf numFmtId="165" fontId="10" fillId="2" borderId="48" xfId="14" applyNumberFormat="1" applyFont="1" applyFill="1" applyBorder="1" applyAlignment="1">
      <alignment horizontal="center" vertical="center"/>
    </xf>
    <xf numFmtId="165" fontId="25" fillId="2" borderId="5" xfId="13" applyNumberFormat="1" applyFont="1" applyFill="1" applyBorder="1" applyAlignment="1">
      <alignment horizontal="center" vertical="center"/>
    </xf>
    <xf numFmtId="165" fontId="10" fillId="2" borderId="5" xfId="13" applyNumberFormat="1" applyFont="1" applyFill="1" applyBorder="1" applyAlignment="1">
      <alignment horizontal="center" vertical="center"/>
    </xf>
    <xf numFmtId="0" fontId="10" fillId="2" borderId="12" xfId="13" applyFont="1" applyFill="1" applyBorder="1" applyAlignment="1">
      <alignment horizontal="left" vertical="center" indent="6"/>
    </xf>
    <xf numFmtId="165" fontId="10" fillId="2" borderId="0" xfId="13" applyNumberFormat="1" applyFont="1" applyFill="1" applyBorder="1" applyAlignment="1">
      <alignment horizontal="center" vertical="center"/>
    </xf>
    <xf numFmtId="165" fontId="10" fillId="2" borderId="48" xfId="13" applyNumberFormat="1" applyFont="1" applyFill="1" applyBorder="1" applyAlignment="1">
      <alignment horizontal="center" vertical="center"/>
    </xf>
    <xf numFmtId="0" fontId="21" fillId="2" borderId="12" xfId="13" applyFont="1" applyFill="1" applyBorder="1" applyAlignment="1">
      <alignment horizontal="left" vertical="center" wrapText="1" indent="2"/>
    </xf>
    <xf numFmtId="0" fontId="10" fillId="2" borderId="12" xfId="13" applyFont="1" applyFill="1" applyBorder="1" applyAlignment="1">
      <alignment horizontal="left" vertical="center" indent="2"/>
    </xf>
    <xf numFmtId="165" fontId="25" fillId="2" borderId="0" xfId="13" applyNumberFormat="1" applyFont="1" applyFill="1" applyBorder="1" applyAlignment="1">
      <alignment horizontal="center" vertical="center" wrapText="1"/>
    </xf>
    <xf numFmtId="0" fontId="28" fillId="2" borderId="0" xfId="0" applyFont="1" applyFill="1"/>
    <xf numFmtId="165" fontId="25" fillId="2" borderId="57" xfId="14" applyNumberFormat="1" applyFont="1" applyFill="1" applyBorder="1" applyAlignment="1">
      <alignment horizontal="center" vertical="center"/>
    </xf>
    <xf numFmtId="0" fontId="21" fillId="2" borderId="12" xfId="13" applyFont="1" applyFill="1" applyBorder="1" applyAlignment="1">
      <alignment vertical="center" wrapText="1"/>
    </xf>
    <xf numFmtId="0" fontId="21" fillId="2" borderId="65" xfId="13" applyFont="1" applyFill="1" applyBorder="1" applyAlignment="1">
      <alignment vertical="center"/>
    </xf>
    <xf numFmtId="165" fontId="24" fillId="2" borderId="52" xfId="13" applyNumberFormat="1" applyFont="1" applyFill="1" applyBorder="1" applyAlignment="1">
      <alignment horizontal="center" vertical="center"/>
    </xf>
    <xf numFmtId="165" fontId="24" fillId="2" borderId="21" xfId="13" applyNumberFormat="1" applyFont="1" applyFill="1" applyBorder="1" applyAlignment="1">
      <alignment horizontal="center" vertical="center"/>
    </xf>
    <xf numFmtId="165" fontId="24" fillId="2" borderId="66" xfId="13" applyNumberFormat="1" applyFont="1" applyFill="1" applyBorder="1" applyAlignment="1">
      <alignment horizontal="center" vertical="center"/>
    </xf>
    <xf numFmtId="165" fontId="24" fillId="2" borderId="54" xfId="13" applyNumberFormat="1" applyFont="1" applyFill="1" applyBorder="1" applyAlignment="1">
      <alignment horizontal="center" vertical="center"/>
    </xf>
    <xf numFmtId="0" fontId="21" fillId="6" borderId="58" xfId="13" applyFont="1" applyFill="1" applyBorder="1" applyAlignment="1">
      <alignment vertical="center"/>
    </xf>
    <xf numFmtId="165" fontId="24" fillId="2" borderId="49" xfId="13" quotePrefix="1" applyNumberFormat="1" applyFont="1" applyFill="1" applyBorder="1" applyAlignment="1">
      <alignment horizontal="center" vertical="center"/>
    </xf>
    <xf numFmtId="165" fontId="25" fillId="2" borderId="49" xfId="13" applyNumberFormat="1" applyFont="1" applyFill="1" applyBorder="1" applyAlignment="1">
      <alignment horizontal="center" vertical="center"/>
    </xf>
    <xf numFmtId="165" fontId="24" fillId="2" borderId="59" xfId="13" quotePrefix="1" applyNumberFormat="1" applyFont="1" applyFill="1" applyBorder="1" applyAlignment="1">
      <alignment horizontal="center" vertical="center"/>
    </xf>
    <xf numFmtId="165" fontId="24" fillId="2" borderId="48" xfId="13" quotePrefix="1" applyNumberFormat="1" applyFont="1" applyFill="1" applyBorder="1" applyAlignment="1">
      <alignment horizontal="center" vertical="center"/>
    </xf>
    <xf numFmtId="165" fontId="24" fillId="2" borderId="5" xfId="13" quotePrefix="1" applyNumberFormat="1" applyFont="1" applyFill="1" applyBorder="1" applyAlignment="1">
      <alignment horizontal="center" vertical="center"/>
    </xf>
    <xf numFmtId="0" fontId="21" fillId="6" borderId="12" xfId="13" applyFont="1" applyFill="1" applyBorder="1" applyAlignment="1">
      <alignment horizontal="left" vertical="center" indent="2"/>
    </xf>
    <xf numFmtId="165" fontId="21" fillId="2" borderId="57" xfId="13" applyNumberFormat="1" applyFont="1" applyFill="1" applyBorder="1" applyAlignment="1">
      <alignment horizontal="center" vertical="center"/>
    </xf>
    <xf numFmtId="165" fontId="21" fillId="2" borderId="0" xfId="14" applyNumberFormat="1" applyFont="1" applyFill="1" applyBorder="1" applyAlignment="1">
      <alignment horizontal="center" vertical="center"/>
    </xf>
    <xf numFmtId="165" fontId="21" fillId="2" borderId="5" xfId="13" applyNumberFormat="1" applyFont="1" applyFill="1" applyBorder="1" applyAlignment="1">
      <alignment horizontal="center" vertical="center"/>
    </xf>
    <xf numFmtId="0" fontId="10" fillId="6" borderId="12" xfId="13" applyFont="1" applyFill="1" applyBorder="1" applyAlignment="1">
      <alignment horizontal="left" vertical="center" indent="4"/>
    </xf>
    <xf numFmtId="165" fontId="10" fillId="2" borderId="57" xfId="13" applyNumberFormat="1" applyFont="1" applyFill="1" applyBorder="1" applyAlignment="1">
      <alignment horizontal="center" vertical="center"/>
    </xf>
    <xf numFmtId="165" fontId="25" fillId="2" borderId="48" xfId="13" quotePrefix="1" applyNumberFormat="1" applyFont="1" applyFill="1" applyBorder="1" applyAlignment="1">
      <alignment horizontal="center" vertical="center"/>
    </xf>
    <xf numFmtId="165" fontId="10" fillId="2" borderId="0" xfId="14" applyNumberFormat="1" applyFont="1" applyFill="1" applyBorder="1" applyAlignment="1">
      <alignment horizontal="center" vertical="center"/>
    </xf>
    <xf numFmtId="165" fontId="21" fillId="2" borderId="5" xfId="5" applyNumberFormat="1" applyFont="1" applyFill="1" applyBorder="1" applyAlignment="1">
      <alignment horizontal="center" vertical="center"/>
    </xf>
    <xf numFmtId="0" fontId="21" fillId="6" borderId="12" xfId="13" applyFont="1" applyFill="1" applyBorder="1" applyAlignment="1">
      <alignment horizontal="left" vertical="center" wrapText="1" indent="2"/>
    </xf>
    <xf numFmtId="0" fontId="10" fillId="6" borderId="12" xfId="13" applyFont="1" applyFill="1" applyBorder="1" applyAlignment="1">
      <alignment horizontal="left" vertical="center" wrapText="1" indent="4"/>
    </xf>
    <xf numFmtId="165" fontId="25" fillId="2" borderId="0" xfId="13" quotePrefix="1" applyNumberFormat="1" applyFont="1" applyFill="1" applyBorder="1" applyAlignment="1">
      <alignment horizontal="center" vertical="center"/>
    </xf>
    <xf numFmtId="165" fontId="25" fillId="2" borderId="48" xfId="14" applyNumberFormat="1" applyFont="1" applyFill="1" applyBorder="1" applyAlignment="1">
      <alignment horizontal="center" vertical="center"/>
    </xf>
    <xf numFmtId="0" fontId="29" fillId="6" borderId="12" xfId="13" applyFont="1" applyFill="1" applyBorder="1" applyAlignment="1">
      <alignment horizontal="left" vertical="center" wrapText="1" indent="4"/>
    </xf>
    <xf numFmtId="165" fontId="30" fillId="2" borderId="57" xfId="13" applyNumberFormat="1" applyFont="1" applyFill="1" applyBorder="1" applyAlignment="1">
      <alignment horizontal="center" vertical="center" wrapText="1"/>
    </xf>
    <xf numFmtId="165" fontId="30" fillId="2" borderId="48" xfId="13" quotePrefix="1" applyNumberFormat="1" applyFont="1" applyFill="1" applyBorder="1" applyAlignment="1">
      <alignment horizontal="center" vertical="center"/>
    </xf>
    <xf numFmtId="165" fontId="30" fillId="2" borderId="0" xfId="13" applyNumberFormat="1" applyFont="1" applyFill="1" applyBorder="1" applyAlignment="1">
      <alignment horizontal="center" vertical="center"/>
    </xf>
    <xf numFmtId="165" fontId="30" fillId="2" borderId="48" xfId="13" applyNumberFormat="1" applyFont="1" applyFill="1" applyBorder="1" applyAlignment="1">
      <alignment horizontal="center" vertical="center"/>
    </xf>
    <xf numFmtId="165" fontId="30" fillId="2" borderId="5" xfId="13" applyNumberFormat="1" applyFont="1" applyFill="1" applyBorder="1" applyAlignment="1">
      <alignment horizontal="center" vertical="center" wrapText="1"/>
    </xf>
    <xf numFmtId="0" fontId="21" fillId="6" borderId="62" xfId="13" applyFont="1" applyFill="1" applyBorder="1" applyAlignment="1">
      <alignment vertical="center" wrapText="1"/>
    </xf>
    <xf numFmtId="165" fontId="24" fillId="2" borderId="60" xfId="13" applyNumberFormat="1" applyFont="1" applyFill="1" applyBorder="1" applyAlignment="1">
      <alignment horizontal="center" vertical="center"/>
    </xf>
    <xf numFmtId="165" fontId="24" fillId="2" borderId="61" xfId="13" quotePrefix="1" applyNumberFormat="1" applyFont="1" applyFill="1" applyBorder="1" applyAlignment="1">
      <alignment horizontal="center" vertical="center"/>
    </xf>
    <xf numFmtId="165" fontId="24" fillId="2" borderId="63" xfId="13" applyNumberFormat="1" applyFont="1" applyFill="1" applyBorder="1" applyAlignment="1">
      <alignment horizontal="center" vertical="center"/>
    </xf>
    <xf numFmtId="165" fontId="24" fillId="2" borderId="61" xfId="13" applyNumberFormat="1" applyFont="1" applyFill="1" applyBorder="1" applyAlignment="1">
      <alignment horizontal="center" vertical="center"/>
    </xf>
    <xf numFmtId="165" fontId="21" fillId="2" borderId="64" xfId="13" applyNumberFormat="1" applyFont="1" applyFill="1" applyBorder="1" applyAlignment="1">
      <alignment horizontal="center" vertical="center"/>
    </xf>
    <xf numFmtId="0" fontId="14" fillId="3" borderId="0" xfId="0" applyFont="1" applyFill="1" applyBorder="1"/>
    <xf numFmtId="0" fontId="14" fillId="2" borderId="62" xfId="0" applyFont="1" applyFill="1" applyBorder="1" applyAlignment="1">
      <alignment vertical="top" wrapText="1"/>
    </xf>
    <xf numFmtId="0" fontId="14" fillId="2" borderId="63" xfId="0" applyFont="1" applyFill="1" applyBorder="1" applyAlignment="1">
      <alignment vertical="top" wrapText="1"/>
    </xf>
    <xf numFmtId="0" fontId="14" fillId="2" borderId="64" xfId="0" applyFont="1" applyFill="1" applyBorder="1" applyAlignment="1">
      <alignment vertical="top" wrapText="1"/>
    </xf>
    <xf numFmtId="0" fontId="19" fillId="2" borderId="12" xfId="0" applyFont="1" applyFill="1" applyBorder="1" applyAlignment="1">
      <alignment horizontal="center" vertical="top"/>
    </xf>
    <xf numFmtId="0" fontId="14" fillId="2" borderId="0" xfId="0" applyFont="1" applyFill="1" applyBorder="1" applyAlignment="1">
      <alignment horizontal="left" vertical="top"/>
    </xf>
    <xf numFmtId="0" fontId="33" fillId="2" borderId="0" xfId="0" applyFont="1" applyFill="1" applyBorder="1" applyAlignment="1">
      <alignment vertical="top"/>
    </xf>
    <xf numFmtId="0" fontId="34" fillId="2" borderId="12" xfId="1" applyFont="1" applyFill="1" applyBorder="1" applyAlignment="1">
      <alignment horizontal="center" wrapText="1"/>
    </xf>
    <xf numFmtId="0" fontId="14" fillId="2" borderId="0" xfId="0" applyFont="1" applyFill="1" applyBorder="1"/>
    <xf numFmtId="0" fontId="34" fillId="2" borderId="0" xfId="1" applyFont="1" applyFill="1" applyBorder="1" applyAlignment="1">
      <alignment horizontal="center" wrapText="1"/>
    </xf>
    <xf numFmtId="0" fontId="14" fillId="2" borderId="12" xfId="0" applyFont="1" applyFill="1" applyBorder="1"/>
    <xf numFmtId="0" fontId="14" fillId="2" borderId="62" xfId="0" applyFont="1" applyFill="1" applyBorder="1"/>
    <xf numFmtId="0" fontId="14" fillId="2" borderId="63" xfId="0" applyFont="1" applyFill="1" applyBorder="1"/>
    <xf numFmtId="0" fontId="14" fillId="2" borderId="64" xfId="0" applyFont="1" applyFill="1" applyBorder="1"/>
    <xf numFmtId="0" fontId="14" fillId="3" borderId="62" xfId="0" applyFont="1" applyFill="1" applyBorder="1"/>
    <xf numFmtId="0" fontId="14" fillId="3" borderId="63" xfId="0" applyFont="1" applyFill="1" applyBorder="1"/>
    <xf numFmtId="0" fontId="14" fillId="3" borderId="64" xfId="0" applyFont="1" applyFill="1" applyBorder="1"/>
    <xf numFmtId="167" fontId="6" fillId="3" borderId="0" xfId="0" applyNumberFormat="1" applyFont="1" applyFill="1" applyBorder="1" applyAlignment="1"/>
    <xf numFmtId="0" fontId="6" fillId="3" borderId="5" xfId="0" applyFont="1" applyFill="1" applyBorder="1" applyAlignment="1">
      <alignment horizontal="center"/>
    </xf>
    <xf numFmtId="0" fontId="10" fillId="3" borderId="5" xfId="0" applyFont="1" applyFill="1" applyBorder="1" applyAlignment="1">
      <alignment horizontal="left" vertical="top" wrapText="1"/>
    </xf>
    <xf numFmtId="0" fontId="15" fillId="3" borderId="4" xfId="0" applyFont="1" applyFill="1" applyBorder="1"/>
    <xf numFmtId="0" fontId="33" fillId="2" borderId="0" xfId="0" applyFont="1" applyFill="1"/>
    <xf numFmtId="0" fontId="15" fillId="3" borderId="5" xfId="0" applyFont="1" applyFill="1" applyBorder="1"/>
    <xf numFmtId="0" fontId="20" fillId="3" borderId="5" xfId="0" applyFont="1" applyFill="1" applyBorder="1" applyAlignment="1">
      <alignment horizontal="left" vertical="top" wrapText="1"/>
    </xf>
    <xf numFmtId="0" fontId="41" fillId="3" borderId="5" xfId="1" applyFont="1" applyFill="1" applyBorder="1" applyAlignment="1">
      <alignment horizontal="left"/>
    </xf>
    <xf numFmtId="0" fontId="14" fillId="3" borderId="5" xfId="0" applyFont="1" applyFill="1" applyBorder="1" applyAlignment="1">
      <alignment horizontal="left" vertical="top" wrapText="1"/>
    </xf>
    <xf numFmtId="0" fontId="17" fillId="2" borderId="12" xfId="0" applyFont="1" applyFill="1" applyBorder="1" applyAlignment="1">
      <alignment horizontal="center"/>
    </xf>
    <xf numFmtId="0" fontId="87" fillId="2" borderId="0" xfId="0" applyFont="1" applyFill="1"/>
    <xf numFmtId="0" fontId="10" fillId="2" borderId="0" xfId="0" applyFont="1" applyFill="1"/>
    <xf numFmtId="0" fontId="10" fillId="3" borderId="12" xfId="0" applyFont="1" applyFill="1" applyBorder="1"/>
    <xf numFmtId="0" fontId="10" fillId="2" borderId="62" xfId="0" applyFont="1" applyFill="1" applyBorder="1"/>
    <xf numFmtId="0" fontId="10" fillId="2" borderId="63" xfId="0" applyFont="1" applyFill="1" applyBorder="1"/>
    <xf numFmtId="0" fontId="10" fillId="2" borderId="64" xfId="0" applyFont="1" applyFill="1" applyBorder="1"/>
    <xf numFmtId="0" fontId="21" fillId="2" borderId="11" xfId="0" applyFont="1" applyFill="1" applyBorder="1" applyAlignment="1">
      <alignment horizontal="left" vertical="top"/>
    </xf>
    <xf numFmtId="0" fontId="21" fillId="2" borderId="12" xfId="0" applyFont="1" applyFill="1" applyBorder="1" applyAlignment="1">
      <alignment horizontal="left" vertical="top"/>
    </xf>
    <xf numFmtId="0" fontId="21" fillId="2" borderId="63" xfId="0" applyFont="1" applyFill="1" applyBorder="1" applyAlignment="1">
      <alignment horizontal="right" vertical="top"/>
    </xf>
    <xf numFmtId="0" fontId="10" fillId="3" borderId="62" xfId="0" applyFont="1" applyFill="1" applyBorder="1"/>
    <xf numFmtId="0" fontId="10" fillId="3" borderId="63" xfId="0" applyFont="1" applyFill="1" applyBorder="1"/>
    <xf numFmtId="0" fontId="10" fillId="3" borderId="11" xfId="0" applyFont="1" applyFill="1" applyBorder="1" applyAlignment="1">
      <alignment vertical="top"/>
    </xf>
    <xf numFmtId="0" fontId="25" fillId="3" borderId="18" xfId="0" applyFont="1" applyFill="1" applyBorder="1"/>
    <xf numFmtId="0" fontId="10" fillId="3" borderId="4" xfId="0" applyFont="1" applyFill="1" applyBorder="1" applyAlignment="1">
      <alignment vertical="top"/>
    </xf>
    <xf numFmtId="0" fontId="10" fillId="3" borderId="12" xfId="0" applyFont="1" applyFill="1" applyBorder="1" applyAlignment="1">
      <alignment vertical="top"/>
    </xf>
    <xf numFmtId="0" fontId="25" fillId="3" borderId="0" xfId="0" applyFont="1" applyFill="1" applyBorder="1"/>
    <xf numFmtId="0" fontId="10" fillId="3" borderId="5" xfId="0" applyFont="1" applyFill="1" applyBorder="1" applyAlignment="1">
      <alignment vertical="top"/>
    </xf>
    <xf numFmtId="0" fontId="25" fillId="3" borderId="63" xfId="0" applyFont="1" applyFill="1" applyBorder="1"/>
    <xf numFmtId="0" fontId="10" fillId="3" borderId="12" xfId="0" applyFont="1" applyFill="1" applyBorder="1" applyAlignment="1">
      <alignment vertical="center"/>
    </xf>
    <xf numFmtId="0" fontId="10" fillId="3" borderId="5" xfId="0" applyFont="1" applyFill="1" applyBorder="1" applyAlignment="1">
      <alignment vertical="center"/>
    </xf>
    <xf numFmtId="0" fontId="14" fillId="2" borderId="3" xfId="0" applyFont="1" applyFill="1" applyBorder="1" applyAlignment="1">
      <alignment horizontal="left" vertical="top" wrapText="1"/>
    </xf>
    <xf numFmtId="0" fontId="14" fillId="2" borderId="33" xfId="0" applyFont="1" applyFill="1" applyBorder="1" applyAlignment="1">
      <alignment vertical="top" wrapText="1"/>
    </xf>
    <xf numFmtId="0" fontId="14" fillId="2" borderId="3" xfId="0" applyFont="1" applyFill="1" applyBorder="1" applyAlignment="1">
      <alignment vertical="top" wrapText="1"/>
    </xf>
    <xf numFmtId="0" fontId="25" fillId="2" borderId="23" xfId="4" applyFont="1" applyFill="1" applyBorder="1" applyAlignment="1">
      <alignment vertical="top" wrapText="1"/>
    </xf>
    <xf numFmtId="0" fontId="14" fillId="2" borderId="22" xfId="0" applyFont="1" applyFill="1" applyBorder="1" applyAlignment="1">
      <alignment horizontal="left" vertical="top" wrapText="1"/>
    </xf>
    <xf numFmtId="0" fontId="14" fillId="2" borderId="33" xfId="0" applyFont="1" applyFill="1" applyBorder="1" applyAlignment="1">
      <alignment vertical="top"/>
    </xf>
    <xf numFmtId="0" fontId="14" fillId="2" borderId="3" xfId="0" applyFont="1" applyFill="1" applyBorder="1" applyAlignment="1">
      <alignment vertical="top"/>
    </xf>
    <xf numFmtId="0" fontId="25" fillId="2" borderId="23" xfId="4" applyFont="1" applyFill="1" applyBorder="1" applyAlignment="1">
      <alignment vertical="top"/>
    </xf>
    <xf numFmtId="0" fontId="14" fillId="2" borderId="22" xfId="0" applyFont="1" applyFill="1" applyBorder="1" applyAlignment="1">
      <alignment vertical="top"/>
    </xf>
    <xf numFmtId="0" fontId="10" fillId="3" borderId="12" xfId="0" applyFont="1" applyFill="1" applyBorder="1" applyAlignment="1">
      <alignment vertical="top" wrapText="1"/>
    </xf>
    <xf numFmtId="0" fontId="25" fillId="2" borderId="3" xfId="0" applyFont="1" applyFill="1" applyBorder="1" applyAlignment="1">
      <alignment vertical="top" wrapText="1"/>
    </xf>
    <xf numFmtId="0" fontId="10" fillId="3" borderId="5" xfId="0" applyFont="1" applyFill="1" applyBorder="1" applyAlignment="1">
      <alignment vertical="top" wrapText="1"/>
    </xf>
    <xf numFmtId="0" fontId="10" fillId="2" borderId="3" xfId="0" applyFont="1" applyFill="1" applyBorder="1" applyAlignment="1">
      <alignment vertical="top" wrapText="1"/>
    </xf>
    <xf numFmtId="9" fontId="10" fillId="2" borderId="7" xfId="0" applyNumberFormat="1" applyFont="1" applyFill="1" applyBorder="1" applyAlignment="1">
      <alignment vertical="top" wrapText="1"/>
    </xf>
    <xf numFmtId="0" fontId="14" fillId="3" borderId="0" xfId="0" applyFont="1" applyFill="1" applyBorder="1" applyAlignment="1">
      <alignment vertical="top" wrapText="1"/>
    </xf>
    <xf numFmtId="9" fontId="10" fillId="3" borderId="0" xfId="0" applyNumberFormat="1" applyFont="1" applyFill="1" applyBorder="1" applyAlignment="1">
      <alignment vertical="top" wrapText="1"/>
    </xf>
    <xf numFmtId="9" fontId="25" fillId="3" borderId="0" xfId="0" applyNumberFormat="1" applyFont="1" applyFill="1" applyBorder="1" applyAlignment="1">
      <alignment vertical="top" wrapText="1"/>
    </xf>
    <xf numFmtId="0" fontId="33" fillId="2" borderId="11" xfId="0" applyFont="1" applyFill="1" applyBorder="1" applyAlignment="1">
      <alignment horizontal="left" vertical="top" wrapText="1"/>
    </xf>
    <xf numFmtId="0" fontId="14" fillId="2" borderId="18" xfId="0" applyFont="1" applyFill="1" applyBorder="1" applyAlignment="1">
      <alignment vertical="top" wrapText="1"/>
    </xf>
    <xf numFmtId="9" fontId="10" fillId="2" borderId="18" xfId="0" applyNumberFormat="1" applyFont="1" applyFill="1" applyBorder="1" applyAlignment="1">
      <alignment vertical="top" wrapText="1"/>
    </xf>
    <xf numFmtId="9" fontId="25" fillId="2" borderId="18" xfId="0" applyNumberFormat="1" applyFont="1" applyFill="1" applyBorder="1" applyAlignment="1">
      <alignment vertical="top" wrapText="1"/>
    </xf>
    <xf numFmtId="0" fontId="14" fillId="2" borderId="4" xfId="0" applyFont="1" applyFill="1" applyBorder="1" applyAlignment="1">
      <alignment vertical="top" wrapText="1"/>
    </xf>
    <xf numFmtId="0" fontId="14" fillId="2" borderId="18" xfId="0" applyFont="1" applyFill="1" applyBorder="1" applyAlignment="1">
      <alignment horizontal="left" vertical="top"/>
    </xf>
    <xf numFmtId="0" fontId="33" fillId="2" borderId="12" xfId="0" applyFont="1" applyFill="1" applyBorder="1" applyAlignment="1">
      <alignment horizontal="center"/>
    </xf>
    <xf numFmtId="0" fontId="25" fillId="2" borderId="63" xfId="0" applyFont="1" applyFill="1" applyBorder="1"/>
    <xf numFmtId="0" fontId="10" fillId="3" borderId="62" xfId="0" applyFont="1" applyFill="1" applyBorder="1" applyAlignment="1">
      <alignment vertical="top"/>
    </xf>
    <xf numFmtId="0" fontId="10" fillId="3" borderId="64" xfId="0" applyFont="1" applyFill="1" applyBorder="1" applyAlignment="1">
      <alignment vertical="top"/>
    </xf>
    <xf numFmtId="0" fontId="25" fillId="2" borderId="0" xfId="0" applyFont="1" applyFill="1"/>
    <xf numFmtId="0" fontId="14" fillId="2" borderId="3" xfId="0" applyNumberFormat="1" applyFont="1" applyFill="1" applyBorder="1" applyAlignment="1">
      <alignment horizontal="left" vertical="top" wrapText="1"/>
    </xf>
    <xf numFmtId="0" fontId="14" fillId="2" borderId="22" xfId="0" applyFont="1" applyFill="1" applyBorder="1" applyAlignment="1">
      <alignment vertical="top" wrapText="1"/>
    </xf>
    <xf numFmtId="0" fontId="10" fillId="2" borderId="0" xfId="0" applyFont="1" applyFill="1" applyAlignment="1">
      <alignment vertical="top"/>
    </xf>
    <xf numFmtId="0" fontId="10" fillId="2" borderId="0" xfId="0" applyFont="1" applyFill="1" applyAlignment="1">
      <alignment vertical="center"/>
    </xf>
    <xf numFmtId="0" fontId="10" fillId="2" borderId="0" xfId="0" applyFont="1" applyFill="1" applyAlignment="1">
      <alignment vertical="top" wrapText="1"/>
    </xf>
    <xf numFmtId="0" fontId="25" fillId="2" borderId="0" xfId="0" applyFont="1" applyFill="1" applyAlignment="1">
      <alignment vertical="top"/>
    </xf>
    <xf numFmtId="0" fontId="23" fillId="2" borderId="0" xfId="0" applyFont="1" applyFill="1" applyAlignment="1">
      <alignment vertical="top"/>
    </xf>
    <xf numFmtId="0" fontId="14" fillId="2" borderId="3" xfId="16" applyFont="1" applyFill="1" applyBorder="1" applyAlignment="1">
      <alignment vertical="top"/>
    </xf>
    <xf numFmtId="0" fontId="90" fillId="2" borderId="3" xfId="0" applyFont="1" applyFill="1" applyBorder="1" applyAlignment="1">
      <alignment vertical="top" wrapText="1"/>
    </xf>
    <xf numFmtId="0" fontId="33" fillId="3" borderId="0" xfId="0" applyFont="1" applyFill="1" applyBorder="1" applyAlignment="1">
      <alignment horizontal="center"/>
    </xf>
    <xf numFmtId="0" fontId="91" fillId="2" borderId="13" xfId="4" applyFont="1" applyFill="1" applyBorder="1" applyAlignment="1">
      <alignment horizontal="center" vertical="center"/>
    </xf>
    <xf numFmtId="0" fontId="91" fillId="2" borderId="14" xfId="4" applyFont="1" applyFill="1" applyBorder="1" applyAlignment="1">
      <alignment horizontal="center" vertical="center"/>
    </xf>
    <xf numFmtId="0" fontId="91" fillId="2" borderId="14" xfId="4" applyFont="1" applyFill="1" applyBorder="1" applyAlignment="1">
      <alignment horizontal="center" vertical="center" wrapText="1"/>
    </xf>
    <xf numFmtId="0" fontId="91" fillId="6" borderId="31" xfId="4" applyFont="1" applyFill="1" applyBorder="1" applyAlignment="1">
      <alignment horizontal="left" vertical="top"/>
    </xf>
    <xf numFmtId="0" fontId="14" fillId="6" borderId="26" xfId="4" applyFont="1" applyFill="1" applyBorder="1" applyAlignment="1">
      <alignment horizontal="left" vertical="top"/>
    </xf>
    <xf numFmtId="0" fontId="25" fillId="6" borderId="26" xfId="4" applyFont="1" applyFill="1" applyBorder="1" applyAlignment="1">
      <alignment horizontal="left" vertical="top"/>
    </xf>
    <xf numFmtId="0" fontId="14" fillId="6" borderId="32" xfId="4" applyFont="1" applyFill="1" applyBorder="1" applyAlignment="1">
      <alignment horizontal="left" vertical="top"/>
    </xf>
    <xf numFmtId="0" fontId="89" fillId="2" borderId="33" xfId="4" applyFont="1" applyFill="1" applyBorder="1" applyAlignment="1">
      <alignment horizontal="left" vertical="top" wrapText="1"/>
    </xf>
    <xf numFmtId="0" fontId="89" fillId="2" borderId="3" xfId="4" applyFont="1" applyFill="1" applyBorder="1" applyAlignment="1">
      <alignment horizontal="left" vertical="top" wrapText="1"/>
    </xf>
    <xf numFmtId="0" fontId="89" fillId="2" borderId="23" xfId="4" applyFont="1" applyFill="1" applyBorder="1" applyAlignment="1">
      <alignment horizontal="left" vertical="top" wrapText="1"/>
    </xf>
    <xf numFmtId="0" fontId="25" fillId="2" borderId="3" xfId="4" applyFont="1" applyFill="1" applyBorder="1" applyAlignment="1">
      <alignment horizontal="left" vertical="top" wrapText="1"/>
    </xf>
    <xf numFmtId="0" fontId="89" fillId="2" borderId="22" xfId="4" applyFont="1" applyFill="1" applyBorder="1" applyAlignment="1">
      <alignment horizontal="left" vertical="top" wrapText="1"/>
    </xf>
    <xf numFmtId="3" fontId="25" fillId="2" borderId="3" xfId="4" applyNumberFormat="1" applyFont="1" applyFill="1" applyBorder="1" applyAlignment="1">
      <alignment horizontal="left" vertical="top" wrapText="1"/>
    </xf>
    <xf numFmtId="0" fontId="89" fillId="2" borderId="42" xfId="4" applyFont="1" applyFill="1" applyBorder="1" applyAlignment="1">
      <alignment horizontal="left" vertical="top" wrapText="1"/>
    </xf>
    <xf numFmtId="0" fontId="89" fillId="2" borderId="38" xfId="4" applyFont="1" applyFill="1" applyBorder="1" applyAlignment="1">
      <alignment horizontal="left" vertical="top" wrapText="1"/>
    </xf>
    <xf numFmtId="0" fontId="89" fillId="2" borderId="49" xfId="4" applyFont="1" applyFill="1" applyBorder="1" applyAlignment="1">
      <alignment horizontal="left" vertical="top" wrapText="1"/>
    </xf>
    <xf numFmtId="3" fontId="25" fillId="2" borderId="38" xfId="4" applyNumberFormat="1" applyFont="1" applyFill="1" applyBorder="1" applyAlignment="1">
      <alignment horizontal="left" vertical="top" wrapText="1"/>
    </xf>
    <xf numFmtId="0" fontId="25" fillId="2" borderId="38" xfId="4" applyFont="1" applyFill="1" applyBorder="1" applyAlignment="1">
      <alignment horizontal="left" vertical="top" wrapText="1"/>
    </xf>
    <xf numFmtId="0" fontId="10" fillId="7" borderId="31" xfId="4" applyFont="1" applyFill="1" applyBorder="1" applyAlignment="1">
      <alignment horizontal="left" vertical="top"/>
    </xf>
    <xf numFmtId="0" fontId="10" fillId="7" borderId="26" xfId="4" applyFont="1" applyFill="1" applyBorder="1" applyAlignment="1">
      <alignment horizontal="left" vertical="top"/>
    </xf>
    <xf numFmtId="0" fontId="10" fillId="7" borderId="32" xfId="4" applyFont="1" applyFill="1" applyBorder="1" applyAlignment="1">
      <alignment horizontal="left" vertical="top"/>
    </xf>
    <xf numFmtId="0" fontId="10" fillId="2" borderId="33" xfId="4" applyFont="1" applyFill="1" applyBorder="1" applyAlignment="1">
      <alignment horizontal="left" vertical="top" wrapText="1"/>
    </xf>
    <xf numFmtId="0" fontId="10" fillId="2" borderId="3" xfId="4" applyFont="1" applyFill="1" applyBorder="1" applyAlignment="1">
      <alignment horizontal="left" vertical="top" wrapText="1"/>
    </xf>
    <xf numFmtId="0" fontId="10" fillId="2" borderId="22" xfId="4" applyFont="1" applyFill="1" applyBorder="1" applyAlignment="1">
      <alignment horizontal="left" vertical="top" wrapText="1"/>
    </xf>
    <xf numFmtId="0" fontId="10" fillId="2" borderId="6" xfId="4" applyFont="1" applyFill="1" applyBorder="1" applyAlignment="1">
      <alignment horizontal="left" vertical="top" wrapText="1"/>
    </xf>
    <xf numFmtId="0" fontId="10" fillId="2" borderId="7" xfId="4" applyFont="1" applyFill="1" applyBorder="1" applyAlignment="1">
      <alignment horizontal="left" vertical="top" wrapText="1"/>
    </xf>
    <xf numFmtId="0" fontId="89" fillId="2" borderId="7" xfId="4" applyFont="1" applyFill="1" applyBorder="1" applyAlignment="1">
      <alignment horizontal="left" vertical="top" wrapText="1"/>
    </xf>
    <xf numFmtId="0" fontId="89" fillId="6" borderId="11" xfId="4" applyFont="1" applyFill="1" applyBorder="1" applyAlignment="1">
      <alignment horizontal="left" vertical="top"/>
    </xf>
    <xf numFmtId="0" fontId="14" fillId="6" borderId="18" xfId="4" applyFont="1" applyFill="1" applyBorder="1" applyAlignment="1">
      <alignment horizontal="left" vertical="top"/>
    </xf>
    <xf numFmtId="0" fontId="14" fillId="6" borderId="4" xfId="4" applyFont="1" applyFill="1" applyBorder="1" applyAlignment="1">
      <alignment horizontal="left" vertical="top"/>
    </xf>
    <xf numFmtId="0" fontId="25" fillId="2" borderId="33" xfId="4" applyFont="1" applyFill="1" applyBorder="1" applyAlignment="1">
      <alignment horizontal="left" vertical="top"/>
    </xf>
    <xf numFmtId="0" fontId="25" fillId="2" borderId="22" xfId="4" applyFont="1" applyFill="1" applyBorder="1" applyAlignment="1">
      <alignment horizontal="left" vertical="top" wrapText="1"/>
    </xf>
    <xf numFmtId="0" fontId="25" fillId="2" borderId="6" xfId="4" applyFont="1" applyFill="1" applyBorder="1" applyAlignment="1">
      <alignment horizontal="left" vertical="top"/>
    </xf>
    <xf numFmtId="0" fontId="25" fillId="2" borderId="7" xfId="4" applyFont="1" applyFill="1" applyBorder="1" applyAlignment="1">
      <alignment horizontal="left" vertical="top" wrapText="1"/>
    </xf>
    <xf numFmtId="3" fontId="25" fillId="2" borderId="7" xfId="4" applyNumberFormat="1" applyFont="1" applyFill="1" applyBorder="1" applyAlignment="1">
      <alignment horizontal="left" vertical="top" wrapText="1"/>
    </xf>
    <xf numFmtId="0" fontId="25" fillId="2" borderId="8" xfId="4" applyFont="1" applyFill="1" applyBorder="1" applyAlignment="1">
      <alignment horizontal="left" vertical="top" wrapText="1"/>
    </xf>
    <xf numFmtId="0" fontId="89" fillId="6" borderId="65" xfId="4" applyFont="1" applyFill="1" applyBorder="1" applyAlignment="1">
      <alignment horizontal="left" vertical="top"/>
    </xf>
    <xf numFmtId="0" fontId="14" fillId="6" borderId="66" xfId="4" applyFont="1" applyFill="1" applyBorder="1" applyAlignment="1">
      <alignment horizontal="left" vertical="top"/>
    </xf>
    <xf numFmtId="0" fontId="14" fillId="6" borderId="54" xfId="4" applyFont="1" applyFill="1" applyBorder="1" applyAlignment="1">
      <alignment horizontal="left" vertical="top"/>
    </xf>
    <xf numFmtId="0" fontId="89" fillId="2" borderId="6" xfId="4" applyFont="1" applyFill="1" applyBorder="1" applyAlignment="1">
      <alignment horizontal="left" vertical="top" wrapText="1"/>
    </xf>
    <xf numFmtId="0" fontId="89" fillId="2" borderId="8" xfId="4" applyFont="1" applyFill="1" applyBorder="1" applyAlignment="1">
      <alignment horizontal="left" vertical="top" wrapText="1"/>
    </xf>
    <xf numFmtId="0" fontId="89" fillId="6" borderId="31" xfId="4" applyFont="1" applyFill="1" applyBorder="1" applyAlignment="1">
      <alignment horizontal="left" vertical="top"/>
    </xf>
    <xf numFmtId="0" fontId="10" fillId="0" borderId="33" xfId="0" applyFont="1" applyFill="1" applyBorder="1" applyAlignment="1">
      <alignment horizontal="left" vertical="top" wrapText="1"/>
    </xf>
    <xf numFmtId="0" fontId="10" fillId="0" borderId="3" xfId="0" applyFont="1" applyFill="1" applyBorder="1" applyAlignment="1">
      <alignment horizontal="left" vertical="top" wrapText="1"/>
    </xf>
    <xf numFmtId="3" fontId="89" fillId="2" borderId="3" xfId="4" applyNumberFormat="1" applyFont="1" applyFill="1" applyBorder="1" applyAlignment="1">
      <alignment horizontal="left" vertical="top" wrapText="1"/>
    </xf>
    <xf numFmtId="0" fontId="89" fillId="3" borderId="14" xfId="4" applyFont="1" applyFill="1" applyBorder="1" applyAlignment="1">
      <alignment horizontal="left" vertical="top" wrapText="1"/>
    </xf>
    <xf numFmtId="3" fontId="89" fillId="3" borderId="14" xfId="4" applyNumberFormat="1" applyFont="1" applyFill="1" applyBorder="1" applyAlignment="1">
      <alignment horizontal="left" vertical="top" wrapText="1"/>
    </xf>
    <xf numFmtId="0" fontId="91" fillId="8" borderId="18" xfId="0" applyFont="1" applyFill="1" applyBorder="1" applyAlignment="1">
      <alignment horizontal="center" vertical="top"/>
    </xf>
    <xf numFmtId="0" fontId="89" fillId="8" borderId="18" xfId="0" applyFont="1" applyFill="1" applyBorder="1" applyAlignment="1">
      <alignment horizontal="left" vertical="top"/>
    </xf>
    <xf numFmtId="0" fontId="92" fillId="8" borderId="0" xfId="0" applyFont="1" applyFill="1" applyBorder="1" applyAlignment="1">
      <alignment horizontal="center" wrapText="1"/>
    </xf>
    <xf numFmtId="0" fontId="89" fillId="8" borderId="0" xfId="0" applyFont="1" applyFill="1" applyBorder="1" applyAlignment="1">
      <alignment horizontal="left" vertical="top"/>
    </xf>
    <xf numFmtId="0" fontId="89" fillId="8" borderId="0" xfId="0" applyFont="1" applyFill="1" applyBorder="1"/>
    <xf numFmtId="0" fontId="91" fillId="8" borderId="0" xfId="0" applyFont="1" applyFill="1" applyBorder="1" applyAlignment="1">
      <alignment horizontal="center"/>
    </xf>
    <xf numFmtId="0" fontId="89" fillId="2" borderId="21" xfId="4" applyFont="1" applyFill="1" applyBorder="1" applyAlignment="1">
      <alignment horizontal="left" vertical="top" wrapText="1"/>
    </xf>
    <xf numFmtId="171" fontId="25" fillId="2" borderId="3" xfId="10" applyNumberFormat="1" applyFont="1" applyFill="1" applyBorder="1" applyAlignment="1">
      <alignment horizontal="left" vertical="top" wrapText="1"/>
    </xf>
    <xf numFmtId="167" fontId="24" fillId="3" borderId="0" xfId="0" applyNumberFormat="1" applyFont="1" applyFill="1" applyBorder="1" applyAlignment="1"/>
    <xf numFmtId="0" fontId="33" fillId="2" borderId="19" xfId="0" applyFont="1" applyFill="1" applyBorder="1" applyAlignment="1">
      <alignment horizontal="center"/>
    </xf>
    <xf numFmtId="164" fontId="25" fillId="2" borderId="21"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14" fillId="2" borderId="17" xfId="0" applyNumberFormat="1" applyFont="1" applyFill="1" applyBorder="1" applyAlignment="1">
      <alignment horizontal="center" vertical="center"/>
    </xf>
    <xf numFmtId="164" fontId="25" fillId="2" borderId="3"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25"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7" fontId="25" fillId="3" borderId="0" xfId="0" applyNumberFormat="1" applyFont="1" applyFill="1" applyBorder="1" applyAlignment="1">
      <alignment horizontal="left" vertical="top" wrapText="1"/>
    </xf>
    <xf numFmtId="0" fontId="33" fillId="2" borderId="62" xfId="0" applyFont="1" applyFill="1" applyBorder="1" applyAlignment="1">
      <alignment vertical="top"/>
    </xf>
    <xf numFmtId="0" fontId="37" fillId="2" borderId="63" xfId="1" applyFont="1" applyFill="1" applyBorder="1" applyAlignment="1">
      <alignment vertical="top" wrapText="1"/>
    </xf>
    <xf numFmtId="0" fontId="33" fillId="2" borderId="12" xfId="0" applyFont="1" applyFill="1" applyBorder="1" applyAlignment="1">
      <alignment horizontal="center" vertical="top"/>
    </xf>
    <xf numFmtId="0" fontId="23" fillId="0" borderId="0" xfId="0" applyFont="1"/>
    <xf numFmtId="0" fontId="46" fillId="2" borderId="0" xfId="0" applyFont="1" applyFill="1"/>
    <xf numFmtId="0" fontId="19" fillId="2" borderId="19" xfId="0" applyFont="1" applyFill="1" applyBorder="1" applyAlignment="1">
      <alignment horizontal="center"/>
    </xf>
    <xf numFmtId="0" fontId="19" fillId="2" borderId="20"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6" xfId="0" applyFont="1" applyFill="1" applyBorder="1" applyAlignment="1">
      <alignment horizontal="left" vertical="center"/>
    </xf>
    <xf numFmtId="164" fontId="25" fillId="2" borderId="54" xfId="0" applyNumberFormat="1" applyFont="1" applyFill="1" applyBorder="1" applyAlignment="1">
      <alignment horizontal="center" vertical="center"/>
    </xf>
    <xf numFmtId="0" fontId="19" fillId="2" borderId="10" xfId="0" applyFont="1" applyFill="1" applyBorder="1" applyAlignment="1">
      <alignment horizontal="left" vertical="center"/>
    </xf>
    <xf numFmtId="0" fontId="16" fillId="3" borderId="12" xfId="0" applyFont="1" applyFill="1" applyBorder="1"/>
    <xf numFmtId="0" fontId="16" fillId="3" borderId="0" xfId="0" applyFont="1" applyFill="1" applyBorder="1"/>
    <xf numFmtId="0" fontId="19" fillId="2" borderId="24" xfId="0" applyFont="1" applyFill="1" applyBorder="1" applyAlignment="1">
      <alignment horizontal="left" vertical="center"/>
    </xf>
    <xf numFmtId="167" fontId="20" fillId="3" borderId="0" xfId="0" applyNumberFormat="1" applyFont="1" applyFill="1" applyBorder="1" applyAlignment="1">
      <alignment horizontal="left" vertical="top" wrapText="1"/>
    </xf>
    <xf numFmtId="0" fontId="95" fillId="0" borderId="0" xfId="0" applyFont="1"/>
    <xf numFmtId="165" fontId="25" fillId="2" borderId="21" xfId="0" applyNumberFormat="1" applyFont="1" applyFill="1" applyBorder="1" applyAlignment="1">
      <alignment horizontal="center" vertical="center"/>
    </xf>
    <xf numFmtId="165" fontId="25" fillId="2" borderId="54" xfId="0" applyNumberFormat="1" applyFont="1" applyFill="1" applyBorder="1" applyAlignment="1">
      <alignment horizontal="center" vertical="center"/>
    </xf>
    <xf numFmtId="165" fontId="25" fillId="2" borderId="23" xfId="0" applyNumberFormat="1" applyFont="1" applyFill="1" applyBorder="1" applyAlignment="1">
      <alignment horizontal="center" vertical="center"/>
    </xf>
    <xf numFmtId="165" fontId="25" fillId="2" borderId="30" xfId="0" applyNumberFormat="1" applyFont="1" applyFill="1" applyBorder="1" applyAlignment="1">
      <alignment horizontal="center" vertical="center"/>
    </xf>
    <xf numFmtId="165" fontId="25" fillId="2" borderId="25" xfId="0" applyNumberFormat="1" applyFont="1" applyFill="1" applyBorder="1" applyAlignment="1">
      <alignment horizontal="center" vertical="center"/>
    </xf>
    <xf numFmtId="165" fontId="25" fillId="2" borderId="37" xfId="0" applyNumberFormat="1" applyFont="1" applyFill="1" applyBorder="1" applyAlignment="1">
      <alignment horizontal="center" vertical="center"/>
    </xf>
    <xf numFmtId="0" fontId="14" fillId="2" borderId="5" xfId="0" applyFont="1" applyFill="1" applyBorder="1"/>
    <xf numFmtId="165" fontId="25" fillId="2" borderId="9"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165" fontId="25" fillId="2" borderId="22" xfId="0" applyNumberFormat="1" applyFont="1" applyFill="1" applyBorder="1" applyAlignment="1">
      <alignment horizontal="center" vertical="center"/>
    </xf>
    <xf numFmtId="0" fontId="89" fillId="6" borderId="0" xfId="0" applyFont="1" applyFill="1"/>
    <xf numFmtId="0" fontId="89" fillId="33" borderId="62" xfId="0" applyFont="1" applyFill="1" applyBorder="1"/>
    <xf numFmtId="0" fontId="19" fillId="2" borderId="28" xfId="0" applyFont="1" applyFill="1" applyBorder="1" applyAlignment="1">
      <alignment horizontal="center" vertical="center" wrapText="1"/>
    </xf>
    <xf numFmtId="0" fontId="19" fillId="3" borderId="0" xfId="0" applyFont="1" applyFill="1" applyBorder="1" applyAlignment="1">
      <alignment horizontal="left" vertical="center"/>
    </xf>
    <xf numFmtId="165" fontId="25"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169" fontId="25" fillId="3" borderId="18" xfId="0" applyNumberFormat="1" applyFont="1" applyFill="1" applyBorder="1" applyAlignment="1">
      <alignment horizontal="center" vertical="center"/>
    </xf>
    <xf numFmtId="168" fontId="25" fillId="3" borderId="0" xfId="0" applyNumberFormat="1" applyFont="1" applyFill="1" applyBorder="1" applyAlignment="1">
      <alignment horizontal="center" vertical="center"/>
    </xf>
    <xf numFmtId="169" fontId="25" fillId="3" borderId="0" xfId="0" applyNumberFormat="1" applyFont="1" applyFill="1" applyBorder="1" applyAlignment="1">
      <alignment horizontal="center" vertical="center"/>
    </xf>
    <xf numFmtId="169" fontId="25" fillId="3" borderId="63" xfId="0" applyNumberFormat="1" applyFont="1" applyFill="1" applyBorder="1" applyAlignment="1">
      <alignment horizontal="center" vertical="center"/>
    </xf>
    <xf numFmtId="0" fontId="95" fillId="2" borderId="0" xfId="0" applyFont="1" applyFill="1"/>
    <xf numFmtId="0" fontId="10" fillId="3" borderId="0" xfId="0" applyFont="1" applyFill="1" applyBorder="1" applyAlignment="1">
      <alignment wrapText="1"/>
    </xf>
    <xf numFmtId="0" fontId="10" fillId="3" borderId="0" xfId="0" applyFont="1" applyFill="1" applyBorder="1"/>
    <xf numFmtId="0" fontId="42" fillId="2" borderId="6"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2" fillId="2" borderId="8" xfId="0" applyFont="1" applyFill="1" applyBorder="1" applyAlignment="1">
      <alignment horizontal="center" vertical="center" wrapText="1"/>
    </xf>
    <xf numFmtId="168" fontId="89" fillId="2" borderId="9" xfId="0" applyNumberFormat="1" applyFont="1" applyFill="1" applyBorder="1" applyAlignment="1">
      <alignment horizontal="center" vertical="center" wrapText="1"/>
    </xf>
    <xf numFmtId="168" fontId="89" fillId="2" borderId="17" xfId="0" applyNumberFormat="1" applyFont="1" applyFill="1" applyBorder="1" applyAlignment="1">
      <alignment horizontal="center" vertical="center" wrapText="1"/>
    </xf>
    <xf numFmtId="165" fontId="100" fillId="3" borderId="0" xfId="0" applyNumberFormat="1" applyFont="1" applyFill="1" applyBorder="1"/>
    <xf numFmtId="165" fontId="89" fillId="2" borderId="3" xfId="0" applyNumberFormat="1" applyFont="1" applyFill="1" applyBorder="1" applyAlignment="1">
      <alignment horizontal="center" vertical="center" wrapText="1"/>
    </xf>
    <xf numFmtId="168" fontId="89" fillId="2" borderId="3" xfId="0" applyNumberFormat="1" applyFont="1" applyFill="1" applyBorder="1" applyAlignment="1">
      <alignment horizontal="center" vertical="center" wrapText="1"/>
    </xf>
    <xf numFmtId="168" fontId="89" fillId="2" borderId="22" xfId="0" applyNumberFormat="1" applyFont="1" applyFill="1" applyBorder="1" applyAlignment="1">
      <alignment horizontal="center" vertical="center" wrapText="1"/>
    </xf>
    <xf numFmtId="165" fontId="89" fillId="2" borderId="23" xfId="0" applyNumberFormat="1" applyFont="1" applyFill="1" applyBorder="1" applyAlignment="1">
      <alignment horizontal="center" vertical="center" wrapText="1"/>
    </xf>
    <xf numFmtId="168" fontId="25" fillId="2" borderId="3" xfId="0" applyNumberFormat="1" applyFont="1" applyFill="1" applyBorder="1" applyAlignment="1">
      <alignment horizontal="center" vertical="center" wrapText="1"/>
    </xf>
    <xf numFmtId="168" fontId="25" fillId="2" borderId="22" xfId="0" applyNumberFormat="1" applyFont="1" applyFill="1" applyBorder="1" applyAlignment="1">
      <alignment horizontal="center" vertical="center" wrapText="1"/>
    </xf>
    <xf numFmtId="165" fontId="89" fillId="2" borderId="7" xfId="0" applyNumberFormat="1" applyFont="1" applyFill="1" applyBorder="1" applyAlignment="1">
      <alignment horizontal="center" vertical="center" wrapText="1"/>
    </xf>
    <xf numFmtId="168" fontId="89" fillId="2" borderId="7" xfId="0" applyNumberFormat="1" applyFont="1" applyFill="1" applyBorder="1" applyAlignment="1">
      <alignment horizontal="center" vertical="center" wrapText="1"/>
    </xf>
    <xf numFmtId="168" fontId="89" fillId="2" borderId="8" xfId="0" applyNumberFormat="1" applyFont="1" applyFill="1" applyBorder="1" applyAlignment="1">
      <alignment horizontal="center" vertical="center" wrapText="1"/>
    </xf>
    <xf numFmtId="165" fontId="89" fillId="2" borderId="25" xfId="0" applyNumberFormat="1" applyFont="1" applyFill="1" applyBorder="1" applyAlignment="1">
      <alignment horizontal="center" vertical="center" wrapText="1"/>
    </xf>
    <xf numFmtId="0" fontId="101" fillId="3" borderId="0" xfId="0" applyFont="1" applyFill="1" applyBorder="1"/>
    <xf numFmtId="165" fontId="89" fillId="3" borderId="0" xfId="0" applyNumberFormat="1" applyFont="1" applyFill="1" applyBorder="1" applyAlignment="1">
      <alignment horizontal="center" vertical="center" wrapText="1"/>
    </xf>
    <xf numFmtId="168" fontId="89" fillId="3" borderId="0" xfId="0" applyNumberFormat="1" applyFont="1" applyFill="1" applyBorder="1" applyAlignment="1">
      <alignment horizontal="center" vertical="center" wrapText="1"/>
    </xf>
    <xf numFmtId="0" fontId="102" fillId="3" borderId="0" xfId="0" applyFont="1" applyFill="1" applyBorder="1" applyAlignment="1">
      <alignment horizontal="left" vertical="center"/>
    </xf>
    <xf numFmtId="0" fontId="19" fillId="2" borderId="65" xfId="0" applyFont="1" applyFill="1" applyBorder="1" applyAlignment="1">
      <alignment horizontal="left" vertical="center"/>
    </xf>
    <xf numFmtId="0" fontId="19" fillId="2" borderId="53" xfId="0" applyFont="1" applyFill="1" applyBorder="1" applyAlignment="1">
      <alignment horizontal="left" vertical="center"/>
    </xf>
    <xf numFmtId="0" fontId="19" fillId="2" borderId="51" xfId="0" applyFont="1" applyFill="1" applyBorder="1" applyAlignment="1">
      <alignment horizontal="left" vertical="center"/>
    </xf>
    <xf numFmtId="0" fontId="19" fillId="2" borderId="31" xfId="0" applyFont="1" applyFill="1" applyBorder="1" applyAlignment="1">
      <alignment horizontal="left" vertical="center"/>
    </xf>
    <xf numFmtId="0" fontId="94" fillId="2" borderId="32" xfId="0" applyFont="1" applyFill="1" applyBorder="1" applyAlignment="1">
      <alignment horizontal="left" vertical="center"/>
    </xf>
    <xf numFmtId="0" fontId="94" fillId="2" borderId="54" xfId="0" applyFont="1" applyFill="1" applyBorder="1" applyAlignment="1">
      <alignment horizontal="left" vertical="center"/>
    </xf>
    <xf numFmtId="0" fontId="94" fillId="2" borderId="30" xfId="0" applyFont="1" applyFill="1" applyBorder="1" applyAlignment="1">
      <alignment horizontal="left" vertical="center"/>
    </xf>
    <xf numFmtId="0" fontId="94" fillId="2" borderId="37" xfId="0" applyFont="1" applyFill="1" applyBorder="1" applyAlignment="1">
      <alignment horizontal="left" vertical="center"/>
    </xf>
    <xf numFmtId="0" fontId="94" fillId="3" borderId="0" xfId="0" applyFont="1" applyFill="1" applyBorder="1" applyAlignment="1">
      <alignment horizontal="left" vertical="center"/>
    </xf>
    <xf numFmtId="0" fontId="36" fillId="3" borderId="0" xfId="0" applyFont="1" applyFill="1" applyBorder="1" applyAlignment="1">
      <alignment horizontal="right" vertical="top"/>
    </xf>
    <xf numFmtId="0" fontId="33" fillId="2" borderId="11" xfId="0" applyFont="1" applyFill="1" applyBorder="1"/>
    <xf numFmtId="0" fontId="19" fillId="2" borderId="0" xfId="0" applyFont="1" applyFill="1" applyAlignment="1">
      <alignment wrapText="1"/>
    </xf>
    <xf numFmtId="0" fontId="19" fillId="2" borderId="0" xfId="0" applyFont="1" applyFill="1"/>
    <xf numFmtId="0" fontId="103" fillId="3" borderId="18" xfId="0" applyFont="1" applyFill="1" applyBorder="1"/>
    <xf numFmtId="0" fontId="19" fillId="3" borderId="0" xfId="0" applyFont="1" applyFill="1" applyBorder="1"/>
    <xf numFmtId="0" fontId="19" fillId="3" borderId="5" xfId="0" applyFont="1" applyFill="1" applyBorder="1"/>
    <xf numFmtId="0" fontId="38" fillId="2" borderId="17" xfId="0" applyFont="1" applyFill="1" applyBorder="1" applyAlignment="1">
      <alignment horizontal="left" vertical="center" wrapText="1"/>
    </xf>
    <xf numFmtId="0" fontId="14" fillId="2" borderId="22" xfId="0" applyFont="1" applyFill="1" applyBorder="1" applyAlignment="1">
      <alignment horizontal="left" vertical="center" wrapText="1"/>
    </xf>
    <xf numFmtId="2" fontId="14" fillId="2" borderId="3" xfId="0" applyNumberFormat="1" applyFont="1" applyFill="1" applyBorder="1" applyAlignment="1">
      <alignment horizontal="center" vertical="center" wrapText="1"/>
    </xf>
    <xf numFmtId="2" fontId="14" fillId="2" borderId="22" xfId="0" applyNumberFormat="1" applyFont="1" applyFill="1" applyBorder="1" applyAlignment="1">
      <alignment horizontal="center" vertical="center" wrapText="1"/>
    </xf>
    <xf numFmtId="0" fontId="38" fillId="2" borderId="22" xfId="0" applyFont="1" applyFill="1" applyBorder="1" applyAlignment="1">
      <alignment horizontal="left" vertical="center" wrapText="1"/>
    </xf>
    <xf numFmtId="0" fontId="14" fillId="2" borderId="43" xfId="0" applyFont="1" applyFill="1" applyBorder="1" applyAlignment="1">
      <alignment horizontal="left" vertical="center" wrapText="1"/>
    </xf>
    <xf numFmtId="2" fontId="14" fillId="2" borderId="38" xfId="0" applyNumberFormat="1" applyFont="1" applyFill="1" applyBorder="1" applyAlignment="1">
      <alignment horizontal="center" vertical="center" wrapText="1"/>
    </xf>
    <xf numFmtId="2" fontId="14" fillId="2" borderId="43" xfId="0" applyNumberFormat="1" applyFont="1" applyFill="1" applyBorder="1" applyAlignment="1">
      <alignment horizontal="center" vertical="center" wrapText="1"/>
    </xf>
    <xf numFmtId="0" fontId="38" fillId="2" borderId="35" xfId="0" applyFont="1" applyFill="1" applyBorder="1" applyAlignment="1">
      <alignment horizontal="left" vertical="center" wrapText="1"/>
    </xf>
    <xf numFmtId="2" fontId="33" fillId="2" borderId="38" xfId="0" applyNumberFormat="1" applyFont="1" applyFill="1" applyBorder="1" applyAlignment="1">
      <alignment horizontal="center" vertical="center" wrapText="1"/>
    </xf>
    <xf numFmtId="2" fontId="33" fillId="2" borderId="43" xfId="0" applyNumberFormat="1" applyFont="1" applyFill="1" applyBorder="1" applyAlignment="1">
      <alignment horizontal="center" vertical="center" wrapText="1"/>
    </xf>
    <xf numFmtId="0" fontId="97" fillId="3" borderId="0" xfId="0" applyFont="1" applyFill="1" applyBorder="1"/>
    <xf numFmtId="165" fontId="89" fillId="2" borderId="46" xfId="8" applyNumberFormat="1" applyFont="1" applyFill="1" applyBorder="1" applyAlignment="1">
      <alignment horizontal="center" vertical="center" wrapText="1"/>
    </xf>
    <xf numFmtId="165" fontId="89" fillId="2" borderId="34" xfId="8" applyNumberFormat="1" applyFont="1" applyFill="1" applyBorder="1" applyAlignment="1">
      <alignment horizontal="center" vertical="center" wrapText="1"/>
    </xf>
    <xf numFmtId="165" fontId="89" fillId="2" borderId="35" xfId="8" applyNumberFormat="1" applyFont="1" applyFill="1" applyBorder="1" applyAlignment="1">
      <alignment horizontal="center" vertical="center" wrapText="1"/>
    </xf>
    <xf numFmtId="2" fontId="89" fillId="2" borderId="21" xfId="0" applyNumberFormat="1" applyFont="1" applyFill="1" applyBorder="1" applyAlignment="1">
      <alignment horizontal="center" vertical="center" wrapText="1"/>
    </xf>
    <xf numFmtId="2" fontId="89" fillId="2" borderId="9" xfId="0" applyNumberFormat="1" applyFont="1" applyFill="1" applyBorder="1" applyAlignment="1">
      <alignment horizontal="center" vertical="center" wrapText="1"/>
    </xf>
    <xf numFmtId="2" fontId="89" fillId="2" borderId="17" xfId="0" applyNumberFormat="1" applyFont="1" applyFill="1" applyBorder="1" applyAlignment="1">
      <alignment horizontal="center" vertical="center" wrapText="1"/>
    </xf>
    <xf numFmtId="165" fontId="89" fillId="2" borderId="23" xfId="8" applyNumberFormat="1" applyFont="1" applyFill="1" applyBorder="1" applyAlignment="1">
      <alignment horizontal="center" vertical="center" wrapText="1"/>
    </xf>
    <xf numFmtId="165" fontId="89" fillId="2" borderId="3" xfId="8" applyNumberFormat="1" applyFont="1" applyFill="1" applyBorder="1" applyAlignment="1">
      <alignment horizontal="center" vertical="center" wrapText="1"/>
    </xf>
    <xf numFmtId="165" fontId="25" fillId="2" borderId="3" xfId="8" applyNumberFormat="1" applyFont="1" applyFill="1" applyBorder="1" applyAlignment="1">
      <alignment horizontal="center" vertical="center" wrapText="1"/>
    </xf>
    <xf numFmtId="165" fontId="89" fillId="2" borderId="22" xfId="8" applyNumberFormat="1" applyFont="1" applyFill="1" applyBorder="1" applyAlignment="1">
      <alignment horizontal="center" vertical="center" wrapText="1"/>
    </xf>
    <xf numFmtId="2" fontId="89" fillId="2" borderId="23" xfId="0" applyNumberFormat="1" applyFont="1" applyFill="1" applyBorder="1" applyAlignment="1">
      <alignment horizontal="center" vertical="center" wrapText="1"/>
    </xf>
    <xf numFmtId="2" fontId="89" fillId="2" borderId="3" xfId="0" applyNumberFormat="1" applyFont="1" applyFill="1" applyBorder="1" applyAlignment="1">
      <alignment horizontal="center" vertical="center" wrapText="1"/>
    </xf>
    <xf numFmtId="2" fontId="25" fillId="2" borderId="3" xfId="0" applyNumberFormat="1" applyFont="1" applyFill="1" applyBorder="1" applyAlignment="1">
      <alignment horizontal="center" vertical="center" wrapText="1"/>
    </xf>
    <xf numFmtId="2" fontId="89" fillId="2" borderId="22" xfId="0" applyNumberFormat="1" applyFont="1" applyFill="1" applyBorder="1" applyAlignment="1">
      <alignment horizontal="center" vertical="center" wrapText="1"/>
    </xf>
    <xf numFmtId="0" fontId="14" fillId="2" borderId="8" xfId="0" applyFont="1" applyFill="1" applyBorder="1" applyAlignment="1">
      <alignment horizontal="left" vertical="center" wrapText="1"/>
    </xf>
    <xf numFmtId="2" fontId="91" fillId="2" borderId="25" xfId="0" applyNumberFormat="1" applyFont="1" applyFill="1" applyBorder="1" applyAlignment="1">
      <alignment horizontal="center" vertical="center" wrapText="1"/>
    </xf>
    <xf numFmtId="2" fontId="91" fillId="2" borderId="7" xfId="0" applyNumberFormat="1" applyFont="1" applyFill="1" applyBorder="1" applyAlignment="1">
      <alignment horizontal="center" vertical="center" wrapText="1"/>
    </xf>
    <xf numFmtId="2" fontId="24" fillId="2" borderId="7" xfId="0" applyNumberFormat="1" applyFont="1" applyFill="1" applyBorder="1" applyAlignment="1">
      <alignment horizontal="center" vertical="center" wrapText="1"/>
    </xf>
    <xf numFmtId="2" fontId="91" fillId="2" borderId="8" xfId="0" applyNumberFormat="1" applyFont="1" applyFill="1" applyBorder="1" applyAlignment="1">
      <alignment horizontal="center" vertical="center" wrapText="1"/>
    </xf>
    <xf numFmtId="165" fontId="91" fillId="2" borderId="34" xfId="8" applyNumberFormat="1" applyFont="1" applyFill="1" applyBorder="1" applyAlignment="1">
      <alignment horizontal="center" vertical="center" wrapText="1"/>
    </xf>
    <xf numFmtId="165" fontId="91" fillId="2" borderId="3" xfId="8" applyNumberFormat="1" applyFont="1" applyFill="1" applyBorder="1" applyAlignment="1">
      <alignment horizontal="center" vertical="center" wrapText="1"/>
    </xf>
    <xf numFmtId="165" fontId="91" fillId="2" borderId="22" xfId="8" applyNumberFormat="1" applyFont="1" applyFill="1" applyBorder="1" applyAlignment="1">
      <alignment horizontal="center" vertical="center" wrapText="1"/>
    </xf>
    <xf numFmtId="2" fontId="89" fillId="2" borderId="38" xfId="0" applyNumberFormat="1" applyFont="1" applyFill="1" applyBorder="1" applyAlignment="1">
      <alignment horizontal="center" vertical="center" wrapText="1"/>
    </xf>
    <xf numFmtId="0" fontId="16" fillId="2" borderId="0" xfId="0" applyFont="1" applyFill="1" applyBorder="1"/>
    <xf numFmtId="0" fontId="33" fillId="2" borderId="12" xfId="0" applyFont="1" applyFill="1" applyBorder="1" applyAlignment="1">
      <alignment vertical="top"/>
    </xf>
    <xf numFmtId="0" fontId="37" fillId="2" borderId="0" xfId="1" applyFont="1" applyFill="1" applyBorder="1" applyAlignment="1">
      <alignment vertical="top" wrapText="1"/>
    </xf>
    <xf numFmtId="0" fontId="14" fillId="3" borderId="0" xfId="0" applyFont="1" applyFill="1" applyBorder="1" applyAlignment="1">
      <alignment wrapText="1"/>
    </xf>
    <xf numFmtId="0" fontId="25" fillId="3" borderId="0" xfId="0" applyFont="1" applyFill="1" applyBorder="1" applyAlignment="1">
      <alignment vertical="top" wrapText="1"/>
    </xf>
    <xf numFmtId="0" fontId="25" fillId="3" borderId="0" xfId="0" applyFont="1" applyFill="1" applyBorder="1" applyAlignment="1">
      <alignment horizontal="left" vertical="top" wrapText="1"/>
    </xf>
    <xf numFmtId="0" fontId="19" fillId="3" borderId="12" xfId="0" applyFont="1" applyFill="1" applyBorder="1"/>
    <xf numFmtId="0" fontId="89" fillId="33" borderId="63" xfId="0" applyFont="1" applyFill="1" applyBorder="1"/>
    <xf numFmtId="0" fontId="16" fillId="3" borderId="63" xfId="0" applyFont="1" applyFill="1" applyBorder="1"/>
    <xf numFmtId="0" fontId="16" fillId="3" borderId="64" xfId="0" applyFont="1" applyFill="1" applyBorder="1"/>
    <xf numFmtId="0" fontId="89" fillId="33" borderId="64" xfId="0" applyFont="1" applyFill="1" applyBorder="1"/>
    <xf numFmtId="0" fontId="14" fillId="3" borderId="0" xfId="37" applyFont="1" applyFill="1" applyBorder="1" applyAlignment="1">
      <alignment horizontal="left" wrapText="1"/>
    </xf>
    <xf numFmtId="0" fontId="33" fillId="3" borderId="0" xfId="37" applyFont="1" applyFill="1" applyBorder="1" applyAlignment="1">
      <alignment horizontal="center"/>
    </xf>
    <xf numFmtId="0" fontId="14" fillId="3" borderId="0" xfId="37" applyFont="1" applyFill="1" applyBorder="1" applyAlignment="1">
      <alignment horizontal="center"/>
    </xf>
    <xf numFmtId="0" fontId="33" fillId="2" borderId="45" xfId="37" applyFont="1" applyFill="1" applyBorder="1" applyAlignment="1">
      <alignment vertical="center" wrapText="1"/>
    </xf>
    <xf numFmtId="0" fontId="33" fillId="2" borderId="39" xfId="37" applyFont="1" applyFill="1" applyBorder="1" applyAlignment="1">
      <alignment vertical="center" wrapText="1"/>
    </xf>
    <xf numFmtId="0" fontId="21" fillId="2" borderId="57" xfId="37" applyFont="1" applyFill="1" applyBorder="1" applyAlignment="1">
      <alignment horizontal="center" wrapText="1"/>
    </xf>
    <xf numFmtId="0" fontId="21" fillId="2" borderId="0" xfId="37" applyFont="1" applyFill="1" applyBorder="1" applyAlignment="1"/>
    <xf numFmtId="0" fontId="21" fillId="2" borderId="0" xfId="37" applyFont="1" applyFill="1" applyBorder="1" applyAlignment="1">
      <alignment horizontal="center" wrapText="1"/>
    </xf>
    <xf numFmtId="0" fontId="21" fillId="2" borderId="48" xfId="37" applyFont="1" applyFill="1" applyBorder="1" applyAlignment="1"/>
    <xf numFmtId="0" fontId="21" fillId="2" borderId="5" xfId="37" applyFont="1" applyFill="1" applyBorder="1" applyAlignment="1"/>
    <xf numFmtId="0" fontId="33" fillId="2" borderId="44" xfId="37" applyFont="1" applyFill="1" applyBorder="1" applyAlignment="1">
      <alignment vertical="center" wrapText="1"/>
    </xf>
    <xf numFmtId="0" fontId="21" fillId="2" borderId="57" xfId="37" applyFont="1" applyFill="1" applyBorder="1" applyAlignment="1">
      <alignment horizontal="center"/>
    </xf>
    <xf numFmtId="0" fontId="21" fillId="2" borderId="0" xfId="37" applyFont="1" applyFill="1" applyBorder="1" applyAlignment="1">
      <alignment horizontal="center"/>
    </xf>
    <xf numFmtId="0" fontId="21" fillId="2" borderId="48" xfId="37" applyFont="1" applyFill="1" applyBorder="1" applyAlignment="1">
      <alignment horizontal="center"/>
    </xf>
    <xf numFmtId="0" fontId="21" fillId="2" borderId="5" xfId="37" applyFont="1" applyFill="1" applyBorder="1" applyAlignment="1">
      <alignment horizontal="center"/>
    </xf>
    <xf numFmtId="0" fontId="33" fillId="2" borderId="11" xfId="37" applyFont="1" applyFill="1" applyBorder="1" applyAlignment="1">
      <alignment horizontal="center" vertical="center" wrapText="1"/>
    </xf>
    <xf numFmtId="0" fontId="21" fillId="2" borderId="71" xfId="37" applyFont="1" applyFill="1" applyBorder="1" applyAlignment="1">
      <alignment horizontal="center"/>
    </xf>
    <xf numFmtId="0" fontId="21" fillId="2" borderId="18" xfId="37" applyFont="1" applyFill="1" applyBorder="1" applyAlignment="1">
      <alignment horizontal="center"/>
    </xf>
    <xf numFmtId="0" fontId="21" fillId="2" borderId="47" xfId="37" applyFont="1" applyFill="1" applyBorder="1" applyAlignment="1">
      <alignment horizontal="center"/>
    </xf>
    <xf numFmtId="0" fontId="21" fillId="2" borderId="4" xfId="37" applyFont="1" applyFill="1" applyBorder="1" applyAlignment="1">
      <alignment horizontal="center"/>
    </xf>
    <xf numFmtId="0" fontId="33" fillId="2" borderId="12" xfId="37" applyFont="1" applyFill="1" applyBorder="1" applyAlignment="1">
      <alignment horizontal="left" vertical="center" wrapText="1"/>
    </xf>
    <xf numFmtId="0" fontId="10" fillId="2" borderId="0" xfId="37" applyFont="1" applyFill="1" applyBorder="1" applyAlignment="1">
      <alignment horizontal="center"/>
    </xf>
    <xf numFmtId="0" fontId="10" fillId="2" borderId="48" xfId="37" applyFont="1" applyFill="1" applyBorder="1" applyAlignment="1">
      <alignment horizontal="center"/>
    </xf>
    <xf numFmtId="0" fontId="10" fillId="2" borderId="5" xfId="37" applyFont="1" applyFill="1" applyBorder="1" applyAlignment="1">
      <alignment horizontal="center"/>
    </xf>
    <xf numFmtId="0" fontId="14" fillId="2" borderId="12" xfId="37" applyFont="1" applyFill="1" applyBorder="1" applyAlignment="1">
      <alignment horizontal="left" wrapText="1" indent="1"/>
    </xf>
    <xf numFmtId="165" fontId="33" fillId="2" borderId="57" xfId="37" applyNumberFormat="1" applyFont="1" applyFill="1" applyBorder="1" applyAlignment="1">
      <alignment horizontal="center"/>
    </xf>
    <xf numFmtId="165" fontId="14" fillId="2" borderId="0" xfId="37" applyNumberFormat="1" applyFont="1" applyFill="1" applyBorder="1" applyAlignment="1">
      <alignment horizontal="center"/>
    </xf>
    <xf numFmtId="165" fontId="33" fillId="2" borderId="0" xfId="37" applyNumberFormat="1" applyFont="1" applyFill="1" applyBorder="1" applyAlignment="1">
      <alignment horizontal="center"/>
    </xf>
    <xf numFmtId="165" fontId="14" fillId="2" borderId="48" xfId="37" applyNumberFormat="1" applyFont="1" applyFill="1" applyBorder="1" applyAlignment="1">
      <alignment horizontal="center"/>
    </xf>
    <xf numFmtId="165" fontId="14" fillId="2" borderId="5" xfId="37" applyNumberFormat="1" applyFont="1" applyFill="1" applyBorder="1" applyAlignment="1">
      <alignment horizontal="center"/>
    </xf>
    <xf numFmtId="0" fontId="31" fillId="2" borderId="12" xfId="37" applyFont="1" applyFill="1" applyBorder="1" applyAlignment="1">
      <alignment horizontal="left" wrapText="1" indent="1"/>
    </xf>
    <xf numFmtId="0" fontId="33" fillId="2" borderId="12" xfId="37" applyFont="1" applyFill="1" applyBorder="1" applyAlignment="1">
      <alignment horizontal="left" wrapText="1"/>
    </xf>
    <xf numFmtId="0" fontId="14" fillId="2" borderId="12" xfId="37" applyFont="1" applyFill="1" applyBorder="1" applyAlignment="1">
      <alignment horizontal="left" wrapText="1" indent="2"/>
    </xf>
    <xf numFmtId="0" fontId="33" fillId="2" borderId="58" xfId="37" applyFont="1" applyFill="1" applyBorder="1" applyAlignment="1">
      <alignment horizontal="left" wrapText="1"/>
    </xf>
    <xf numFmtId="165" fontId="33" fillId="2" borderId="56" xfId="37" applyNumberFormat="1" applyFont="1" applyFill="1" applyBorder="1" applyAlignment="1">
      <alignment horizontal="center"/>
    </xf>
    <xf numFmtId="165" fontId="14" fillId="2" borderId="67" xfId="37" applyNumberFormat="1" applyFont="1" applyFill="1" applyBorder="1" applyAlignment="1">
      <alignment horizontal="center"/>
    </xf>
    <xf numFmtId="165" fontId="33" fillId="2" borderId="67" xfId="37" applyNumberFormat="1" applyFont="1" applyFill="1" applyBorder="1" applyAlignment="1">
      <alignment horizontal="center"/>
    </xf>
    <xf numFmtId="165" fontId="14" fillId="2" borderId="49" xfId="37" applyNumberFormat="1" applyFont="1" applyFill="1" applyBorder="1" applyAlignment="1">
      <alignment horizontal="center"/>
    </xf>
    <xf numFmtId="165" fontId="14" fillId="2" borderId="59" xfId="37" applyNumberFormat="1" applyFont="1" applyFill="1" applyBorder="1" applyAlignment="1">
      <alignment horizontal="center"/>
    </xf>
    <xf numFmtId="0" fontId="33" fillId="2" borderId="62" xfId="37" applyFont="1" applyFill="1" applyBorder="1" applyAlignment="1">
      <alignment horizontal="left" wrapText="1"/>
    </xf>
    <xf numFmtId="165" fontId="33" fillId="2" borderId="60" xfId="37" applyNumberFormat="1" applyFont="1" applyFill="1" applyBorder="1" applyAlignment="1">
      <alignment horizontal="center"/>
    </xf>
    <xf numFmtId="165" fontId="14" fillId="2" borderId="63" xfId="37" applyNumberFormat="1" applyFont="1" applyFill="1" applyBorder="1" applyAlignment="1">
      <alignment horizontal="center"/>
    </xf>
    <xf numFmtId="165" fontId="33" fillId="2" borderId="63" xfId="37" applyNumberFormat="1" applyFont="1" applyFill="1" applyBorder="1" applyAlignment="1">
      <alignment horizontal="center"/>
    </xf>
    <xf numFmtId="165" fontId="14" fillId="2" borderId="61" xfId="37" applyNumberFormat="1" applyFont="1" applyFill="1" applyBorder="1" applyAlignment="1">
      <alignment horizontal="center"/>
    </xf>
    <xf numFmtId="165" fontId="14" fillId="2" borderId="64" xfId="37" applyNumberFormat="1" applyFont="1" applyFill="1" applyBorder="1" applyAlignment="1">
      <alignment horizontal="center"/>
    </xf>
    <xf numFmtId="165" fontId="33" fillId="2" borderId="48" xfId="37" applyNumberFormat="1" applyFont="1" applyFill="1" applyBorder="1" applyAlignment="1">
      <alignment horizontal="center"/>
    </xf>
    <xf numFmtId="165" fontId="33" fillId="2" borderId="5" xfId="37" applyNumberFormat="1" applyFont="1" applyFill="1" applyBorder="1" applyAlignment="1">
      <alignment horizontal="center"/>
    </xf>
    <xf numFmtId="165" fontId="33" fillId="2" borderId="57" xfId="37" quotePrefix="1" applyNumberFormat="1" applyFont="1" applyFill="1" applyBorder="1" applyAlignment="1">
      <alignment horizontal="center"/>
    </xf>
    <xf numFmtId="0" fontId="14" fillId="2" borderId="0" xfId="37" applyFont="1" applyFill="1"/>
    <xf numFmtId="0" fontId="14" fillId="2" borderId="0" xfId="37" applyFont="1" applyFill="1" applyBorder="1"/>
    <xf numFmtId="0" fontId="14" fillId="3" borderId="11" xfId="37" applyFont="1" applyFill="1" applyBorder="1"/>
    <xf numFmtId="0" fontId="14" fillId="3" borderId="4" xfId="37" applyFont="1" applyFill="1" applyBorder="1"/>
    <xf numFmtId="0" fontId="14" fillId="3" borderId="12" xfId="37" applyFont="1" applyFill="1" applyBorder="1"/>
    <xf numFmtId="0" fontId="14" fillId="3" borderId="5" xfId="37" applyFont="1" applyFill="1" applyBorder="1"/>
    <xf numFmtId="0" fontId="33" fillId="2" borderId="0" xfId="37" applyFont="1" applyFill="1" applyAlignment="1">
      <alignment horizontal="center" vertical="center"/>
    </xf>
    <xf numFmtId="0" fontId="33" fillId="3" borderId="12" xfId="37" applyFont="1" applyFill="1" applyBorder="1" applyAlignment="1">
      <alignment horizontal="center" vertical="center"/>
    </xf>
    <xf numFmtId="0" fontId="33" fillId="2" borderId="0" xfId="37" applyFont="1" applyFill="1" applyAlignment="1">
      <alignment horizontal="center"/>
    </xf>
    <xf numFmtId="0" fontId="33" fillId="3" borderId="12" xfId="37" applyFont="1" applyFill="1" applyBorder="1" applyAlignment="1">
      <alignment horizontal="center"/>
    </xf>
    <xf numFmtId="0" fontId="33" fillId="3" borderId="5" xfId="37" applyFont="1" applyFill="1" applyBorder="1" applyAlignment="1">
      <alignment horizontal="center"/>
    </xf>
    <xf numFmtId="0" fontId="33" fillId="2" borderId="0" xfId="37" applyFont="1" applyFill="1"/>
    <xf numFmtId="0" fontId="33" fillId="3" borderId="12" xfId="37" applyFont="1" applyFill="1" applyBorder="1"/>
    <xf numFmtId="0" fontId="33" fillId="3" borderId="5" xfId="37" applyFont="1" applyFill="1" applyBorder="1"/>
    <xf numFmtId="0" fontId="28" fillId="3" borderId="5" xfId="37" applyFont="1" applyFill="1" applyBorder="1" applyAlignment="1">
      <alignment vertical="top"/>
    </xf>
    <xf numFmtId="0" fontId="14" fillId="2" borderId="0" xfId="37" applyFont="1" applyFill="1" applyAlignment="1">
      <alignment horizontal="left" indent="1"/>
    </xf>
    <xf numFmtId="0" fontId="14" fillId="3" borderId="12" xfId="37" applyFont="1" applyFill="1" applyBorder="1" applyAlignment="1">
      <alignment horizontal="left" indent="1"/>
    </xf>
    <xf numFmtId="0" fontId="14" fillId="3" borderId="5" xfId="37" applyFont="1" applyFill="1" applyBorder="1" applyAlignment="1">
      <alignment horizontal="left" indent="1"/>
    </xf>
    <xf numFmtId="0" fontId="28" fillId="3" borderId="5" xfId="37" applyFont="1" applyFill="1" applyBorder="1" applyAlignment="1">
      <alignment vertical="top" wrapText="1"/>
    </xf>
    <xf numFmtId="0" fontId="28" fillId="3" borderId="5" xfId="37" applyFont="1" applyFill="1" applyBorder="1" applyAlignment="1">
      <alignment wrapText="1"/>
    </xf>
    <xf numFmtId="0" fontId="14" fillId="2" borderId="0" xfId="37" applyFont="1" applyFill="1" applyAlignment="1">
      <alignment horizontal="left" wrapText="1"/>
    </xf>
    <xf numFmtId="0" fontId="14" fillId="2" borderId="0" xfId="37" applyFont="1" applyFill="1" applyAlignment="1">
      <alignment horizontal="center"/>
    </xf>
    <xf numFmtId="0" fontId="28" fillId="2" borderId="0" xfId="37" applyFont="1" applyFill="1" applyAlignment="1">
      <alignment vertical="top"/>
    </xf>
    <xf numFmtId="0" fontId="28" fillId="2" borderId="0" xfId="37" applyFont="1" applyFill="1" applyAlignment="1">
      <alignment vertical="top" wrapText="1"/>
    </xf>
    <xf numFmtId="0" fontId="28" fillId="2" borderId="0" xfId="37" applyFont="1" applyFill="1" applyAlignment="1">
      <alignment wrapText="1"/>
    </xf>
    <xf numFmtId="0" fontId="19" fillId="2" borderId="0" xfId="0" applyFont="1" applyFill="1" applyBorder="1"/>
    <xf numFmtId="0" fontId="108" fillId="2" borderId="12" xfId="0" applyFont="1" applyFill="1" applyBorder="1" applyAlignment="1">
      <alignment horizontal="center"/>
    </xf>
    <xf numFmtId="0" fontId="110" fillId="2" borderId="12" xfId="0" applyFont="1" applyFill="1" applyBorder="1"/>
    <xf numFmtId="0" fontId="25" fillId="2" borderId="0" xfId="0" applyFont="1" applyFill="1" applyBorder="1" applyAlignment="1">
      <alignment vertical="top" wrapText="1"/>
    </xf>
    <xf numFmtId="165" fontId="91" fillId="2" borderId="23" xfId="8"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17" fillId="2" borderId="100" xfId="0" applyFont="1" applyFill="1" applyBorder="1" applyAlignment="1">
      <alignment horizontal="center"/>
    </xf>
    <xf numFmtId="0" fontId="42" fillId="2" borderId="36" xfId="0" applyFont="1" applyFill="1" applyBorder="1" applyAlignment="1">
      <alignment horizontal="center" vertical="center" wrapText="1"/>
    </xf>
    <xf numFmtId="164" fontId="89" fillId="2" borderId="41" xfId="0" applyNumberFormat="1" applyFont="1" applyFill="1" applyBorder="1" applyAlignment="1">
      <alignment horizontal="center" vertical="center" wrapText="1"/>
    </xf>
    <xf numFmtId="164" fontId="89" fillId="2" borderId="9" xfId="0" applyNumberFormat="1" applyFont="1" applyFill="1" applyBorder="1" applyAlignment="1">
      <alignment horizontal="center" vertical="center" wrapText="1"/>
    </xf>
    <xf numFmtId="164" fontId="89" fillId="2" borderId="33" xfId="0" applyNumberFormat="1" applyFont="1" applyFill="1" applyBorder="1" applyAlignment="1">
      <alignment horizontal="center" vertical="center" wrapText="1"/>
    </xf>
    <xf numFmtId="164" fontId="89" fillId="2" borderId="3" xfId="0" applyNumberFormat="1" applyFont="1" applyFill="1" applyBorder="1" applyAlignment="1">
      <alignment horizontal="center" vertical="center" wrapText="1"/>
    </xf>
    <xf numFmtId="164" fontId="89" fillId="2" borderId="6" xfId="0" applyNumberFormat="1" applyFont="1" applyFill="1" applyBorder="1" applyAlignment="1">
      <alignment horizontal="center" vertical="center" wrapText="1"/>
    </xf>
    <xf numFmtId="164" fontId="89" fillId="2" borderId="7" xfId="0" applyNumberFormat="1" applyFont="1" applyFill="1" applyBorder="1" applyAlignment="1">
      <alignment horizontal="center" vertical="center" wrapText="1"/>
    </xf>
    <xf numFmtId="164" fontId="89" fillId="2" borderId="21" xfId="0" applyNumberFormat="1" applyFont="1" applyFill="1" applyBorder="1" applyAlignment="1">
      <alignment horizontal="center" vertical="center" wrapText="1"/>
    </xf>
    <xf numFmtId="164" fontId="89" fillId="2" borderId="23" xfId="0" applyNumberFormat="1" applyFont="1" applyFill="1" applyBorder="1" applyAlignment="1">
      <alignment horizontal="center" vertical="center" wrapText="1"/>
    </xf>
    <xf numFmtId="164" fontId="89" fillId="2" borderId="25" xfId="0" applyNumberFormat="1" applyFont="1" applyFill="1" applyBorder="1" applyAlignment="1">
      <alignment horizontal="center" vertical="center" wrapText="1"/>
    </xf>
    <xf numFmtId="0" fontId="33" fillId="2" borderId="100" xfId="0" applyFont="1" applyFill="1" applyBorder="1" applyAlignment="1">
      <alignment vertical="top"/>
    </xf>
    <xf numFmtId="0" fontId="37" fillId="2" borderId="101" xfId="1" applyFont="1" applyFill="1" applyBorder="1" applyAlignment="1">
      <alignment vertical="top" wrapText="1"/>
    </xf>
    <xf numFmtId="0" fontId="37" fillId="2" borderId="101" xfId="1" applyFont="1" applyFill="1" applyBorder="1" applyAlignment="1">
      <alignment horizontal="left" vertical="top" wrapText="1"/>
    </xf>
    <xf numFmtId="0" fontId="37" fillId="2" borderId="102" xfId="1" applyFont="1" applyFill="1" applyBorder="1" applyAlignment="1">
      <alignment horizontal="left" vertical="top" wrapText="1"/>
    </xf>
    <xf numFmtId="0" fontId="37" fillId="2" borderId="0" xfId="1" applyFont="1" applyFill="1" applyBorder="1" applyAlignment="1">
      <alignment vertical="top"/>
    </xf>
    <xf numFmtId="0" fontId="37" fillId="2" borderId="101" xfId="1" applyFont="1" applyFill="1" applyBorder="1" applyAlignment="1">
      <alignment vertical="top"/>
    </xf>
    <xf numFmtId="0" fontId="37" fillId="0" borderId="101" xfId="1" applyFont="1" applyBorder="1"/>
    <xf numFmtId="0" fontId="14" fillId="3" borderId="14" xfId="0" applyFont="1" applyFill="1" applyBorder="1"/>
    <xf numFmtId="0" fontId="19" fillId="2" borderId="103" xfId="0" applyFont="1" applyFill="1" applyBorder="1" applyAlignment="1">
      <alignment horizontal="center" vertical="center" wrapText="1"/>
    </xf>
    <xf numFmtId="0" fontId="34" fillId="2" borderId="0" xfId="1" applyFont="1" applyFill="1" applyBorder="1" applyAlignment="1">
      <alignment vertical="top" wrapText="1"/>
    </xf>
    <xf numFmtId="0" fontId="34" fillId="2" borderId="0" xfId="1" applyFont="1" applyFill="1" applyBorder="1" applyAlignment="1">
      <alignment horizontal="left" vertical="top" wrapText="1"/>
    </xf>
    <xf numFmtId="0" fontId="34" fillId="2" borderId="101" xfId="1" applyFont="1" applyFill="1" applyBorder="1" applyAlignment="1">
      <alignment horizontal="left" vertical="top" wrapText="1"/>
    </xf>
    <xf numFmtId="0" fontId="38" fillId="2" borderId="0" xfId="4" applyFont="1" applyFill="1"/>
    <xf numFmtId="0" fontId="103" fillId="3" borderId="0" xfId="0" applyFont="1" applyFill="1" applyBorder="1"/>
    <xf numFmtId="0" fontId="19" fillId="2" borderId="0" xfId="4" applyFont="1" applyFill="1" applyBorder="1"/>
    <xf numFmtId="0" fontId="19" fillId="2" borderId="1" xfId="4" applyFont="1" applyFill="1" applyBorder="1" applyAlignment="1">
      <alignment horizontal="center" vertical="center" wrapText="1"/>
    </xf>
    <xf numFmtId="0" fontId="19" fillId="2" borderId="2" xfId="4" applyFont="1" applyFill="1" applyBorder="1" applyAlignment="1">
      <alignment horizontal="center" vertical="center" wrapText="1"/>
    </xf>
    <xf numFmtId="0" fontId="19" fillId="2" borderId="0" xfId="4" applyFont="1" applyFill="1"/>
    <xf numFmtId="1" fontId="20" fillId="2" borderId="0" xfId="4" applyNumberFormat="1" applyFont="1" applyFill="1"/>
    <xf numFmtId="0" fontId="38" fillId="2" borderId="68" xfId="4" applyFont="1" applyFill="1" applyBorder="1" applyAlignment="1">
      <alignment horizontal="left"/>
    </xf>
    <xf numFmtId="0" fontId="20" fillId="2" borderId="35" xfId="4" applyFont="1" applyFill="1" applyBorder="1"/>
    <xf numFmtId="9" fontId="38" fillId="2" borderId="23" xfId="8" applyFont="1" applyFill="1" applyBorder="1" applyAlignment="1">
      <alignment horizontal="center" vertical="center" wrapText="1"/>
    </xf>
    <xf numFmtId="9" fontId="19" fillId="2" borderId="3" xfId="8" applyFont="1" applyFill="1" applyBorder="1" applyAlignment="1">
      <alignment horizontal="center" vertical="center" wrapText="1"/>
    </xf>
    <xf numFmtId="165" fontId="38" fillId="2" borderId="3" xfId="8" applyNumberFormat="1" applyFont="1" applyFill="1" applyBorder="1" applyAlignment="1">
      <alignment horizontal="center" vertical="center" wrapText="1"/>
    </xf>
    <xf numFmtId="165" fontId="19" fillId="2" borderId="3" xfId="8" applyNumberFormat="1" applyFont="1" applyFill="1" applyBorder="1" applyAlignment="1">
      <alignment horizontal="center" vertical="center" wrapText="1"/>
    </xf>
    <xf numFmtId="0" fontId="20" fillId="2" borderId="0" xfId="4" applyFont="1" applyFill="1"/>
    <xf numFmtId="0" fontId="38" fillId="2" borderId="33" xfId="4" applyFont="1" applyFill="1" applyBorder="1"/>
    <xf numFmtId="0" fontId="20" fillId="2" borderId="22" xfId="4" applyFont="1" applyFill="1" applyBorder="1"/>
    <xf numFmtId="0" fontId="20" fillId="2" borderId="33" xfId="4" applyFont="1" applyFill="1" applyBorder="1"/>
    <xf numFmtId="165" fontId="38" fillId="2" borderId="38" xfId="8" applyNumberFormat="1" applyFont="1" applyFill="1" applyBorder="1" applyAlignment="1">
      <alignment horizontal="center" vertical="center" wrapText="1"/>
    </xf>
    <xf numFmtId="0" fontId="38" fillId="2" borderId="0" xfId="4" applyFont="1" applyFill="1" applyBorder="1"/>
    <xf numFmtId="165" fontId="20" fillId="2" borderId="0" xfId="4" applyNumberFormat="1" applyFont="1" applyFill="1"/>
    <xf numFmtId="165" fontId="38" fillId="2" borderId="33" xfId="4" applyNumberFormat="1" applyFont="1" applyFill="1" applyBorder="1" applyAlignment="1">
      <alignment horizontal="left"/>
    </xf>
    <xf numFmtId="1" fontId="20" fillId="2" borderId="3" xfId="4" applyNumberFormat="1" applyFont="1" applyFill="1" applyBorder="1"/>
    <xf numFmtId="165" fontId="20" fillId="2" borderId="3" xfId="8" applyNumberFormat="1" applyFont="1" applyFill="1" applyBorder="1" applyAlignment="1">
      <alignment horizontal="center" wrapText="1"/>
    </xf>
    <xf numFmtId="165" fontId="32" fillId="2" borderId="3" xfId="8" applyNumberFormat="1" applyFont="1" applyFill="1" applyBorder="1" applyAlignment="1">
      <alignment horizontal="center" wrapText="1"/>
    </xf>
    <xf numFmtId="165" fontId="32" fillId="2" borderId="22" xfId="8" applyNumberFormat="1" applyFont="1" applyFill="1" applyBorder="1" applyAlignment="1">
      <alignment horizontal="center" wrapText="1"/>
    </xf>
    <xf numFmtId="165" fontId="38" fillId="2" borderId="33" xfId="4" applyNumberFormat="1" applyFont="1" applyFill="1" applyBorder="1"/>
    <xf numFmtId="165" fontId="20" fillId="2" borderId="33" xfId="4" applyNumberFormat="1" applyFont="1" applyFill="1" applyBorder="1"/>
    <xf numFmtId="165" fontId="19" fillId="2" borderId="7" xfId="8" applyNumberFormat="1" applyFont="1" applyFill="1" applyBorder="1" applyAlignment="1">
      <alignment horizontal="center" vertical="center" wrapText="1"/>
    </xf>
    <xf numFmtId="165" fontId="32" fillId="2" borderId="7" xfId="8" applyNumberFormat="1" applyFont="1" applyFill="1" applyBorder="1" applyAlignment="1">
      <alignment horizontal="center" wrapText="1"/>
    </xf>
    <xf numFmtId="165" fontId="32" fillId="2" borderId="8" xfId="8" applyNumberFormat="1" applyFont="1" applyFill="1" applyBorder="1" applyAlignment="1">
      <alignment horizontal="center" wrapText="1"/>
    </xf>
    <xf numFmtId="0" fontId="20" fillId="2" borderId="3" xfId="4" applyFont="1" applyFill="1" applyBorder="1"/>
    <xf numFmtId="165" fontId="38" fillId="0" borderId="3" xfId="8" applyNumberFormat="1" applyFont="1" applyFill="1" applyBorder="1" applyAlignment="1">
      <alignment horizontal="center" vertical="center" wrapText="1"/>
    </xf>
    <xf numFmtId="165" fontId="19" fillId="0" borderId="3" xfId="8" applyNumberFormat="1" applyFont="1" applyFill="1" applyBorder="1" applyAlignment="1">
      <alignment horizontal="center" vertical="center" wrapText="1"/>
    </xf>
    <xf numFmtId="0" fontId="20" fillId="2" borderId="3" xfId="4" applyNumberFormat="1" applyFont="1" applyFill="1" applyBorder="1"/>
    <xf numFmtId="9" fontId="20" fillId="3" borderId="18" xfId="8" applyFont="1" applyFill="1" applyBorder="1" applyAlignment="1">
      <alignment horizontal="center" wrapText="1"/>
    </xf>
    <xf numFmtId="9" fontId="32" fillId="3" borderId="18" xfId="8" applyFont="1" applyFill="1" applyBorder="1" applyAlignment="1">
      <alignment horizontal="center" wrapText="1"/>
    </xf>
    <xf numFmtId="0" fontId="33" fillId="2" borderId="18" xfId="0" applyFont="1" applyFill="1" applyBorder="1"/>
    <xf numFmtId="0" fontId="33" fillId="2" borderId="0" xfId="0" applyFont="1" applyFill="1" applyBorder="1"/>
    <xf numFmtId="165" fontId="19" fillId="2" borderId="0" xfId="4" applyNumberFormat="1" applyFont="1" applyFill="1" applyBorder="1"/>
    <xf numFmtId="165" fontId="19" fillId="2" borderId="0" xfId="4" applyNumberFormat="1" applyFont="1" applyFill="1"/>
    <xf numFmtId="2" fontId="24" fillId="2" borderId="8" xfId="0" applyNumberFormat="1" applyFont="1" applyFill="1" applyBorder="1" applyAlignment="1">
      <alignment horizontal="center" vertical="center" wrapText="1"/>
    </xf>
    <xf numFmtId="165" fontId="25" fillId="2" borderId="34" xfId="8" applyNumberFormat="1" applyFont="1" applyFill="1" applyBorder="1" applyAlignment="1">
      <alignment horizontal="center" vertical="center" wrapText="1"/>
    </xf>
    <xf numFmtId="165" fontId="24" fillId="2" borderId="3" xfId="8" applyNumberFormat="1" applyFont="1" applyFill="1" applyBorder="1" applyAlignment="1">
      <alignment horizontal="center" vertical="center" wrapText="1"/>
    </xf>
    <xf numFmtId="165" fontId="25" fillId="2" borderId="9" xfId="8" applyNumberFormat="1" applyFont="1" applyFill="1" applyBorder="1" applyAlignment="1">
      <alignment horizontal="center" vertical="center" wrapText="1"/>
    </xf>
    <xf numFmtId="165" fontId="25" fillId="2" borderId="17" xfId="8" applyNumberFormat="1" applyFont="1" applyFill="1" applyBorder="1" applyAlignment="1">
      <alignment horizontal="center" vertical="center" wrapText="1"/>
    </xf>
    <xf numFmtId="165" fontId="25" fillId="2" borderId="22" xfId="8" applyNumberFormat="1" applyFont="1" applyFill="1" applyBorder="1" applyAlignment="1">
      <alignment horizontal="center" vertical="center" wrapText="1"/>
    </xf>
    <xf numFmtId="0" fontId="41" fillId="2" borderId="5" xfId="1" applyFont="1" applyFill="1" applyBorder="1" applyAlignment="1">
      <alignment horizontal="left"/>
    </xf>
    <xf numFmtId="0" fontId="115" fillId="3" borderId="14" xfId="0" applyFont="1" applyFill="1" applyBorder="1" applyAlignment="1">
      <alignment horizontal="left" vertical="top"/>
    </xf>
    <xf numFmtId="0" fontId="16" fillId="3" borderId="14" xfId="0" applyFont="1" applyFill="1" applyBorder="1" applyAlignment="1">
      <alignment horizontal="left" vertical="top" wrapText="1"/>
    </xf>
    <xf numFmtId="167" fontId="32" fillId="34" borderId="14" xfId="0" applyNumberFormat="1" applyFont="1" applyFill="1" applyBorder="1" applyAlignment="1"/>
    <xf numFmtId="0" fontId="15" fillId="3" borderId="101" xfId="0" applyFont="1" applyFill="1" applyBorder="1"/>
    <xf numFmtId="0" fontId="14" fillId="3" borderId="55" xfId="0" applyFont="1" applyFill="1" applyBorder="1"/>
    <xf numFmtId="0" fontId="10" fillId="3" borderId="55" xfId="0" applyFont="1" applyFill="1" applyBorder="1" applyAlignment="1">
      <alignment vertical="top"/>
    </xf>
    <xf numFmtId="0" fontId="10" fillId="3" borderId="55" xfId="0" applyFont="1" applyFill="1" applyBorder="1" applyAlignment="1">
      <alignment vertical="center"/>
    </xf>
    <xf numFmtId="0" fontId="33" fillId="2" borderId="9" xfId="0" applyFont="1" applyFill="1" applyBorder="1" applyAlignment="1">
      <alignment horizontal="center" vertical="center"/>
    </xf>
    <xf numFmtId="0" fontId="24" fillId="2" borderId="52"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21" xfId="0" applyFont="1" applyFill="1" applyBorder="1" applyAlignment="1">
      <alignment horizontal="center" vertical="center"/>
    </xf>
    <xf numFmtId="0" fontId="14" fillId="3" borderId="18" xfId="0" applyFont="1" applyFill="1" applyBorder="1"/>
    <xf numFmtId="0" fontId="33" fillId="3" borderId="102" xfId="0" applyFont="1" applyFill="1" applyBorder="1" applyAlignment="1">
      <alignment horizontal="center" vertical="center"/>
    </xf>
    <xf numFmtId="0" fontId="33" fillId="2" borderId="41" xfId="0" applyFont="1" applyFill="1" applyBorder="1" applyAlignment="1">
      <alignment horizontal="center" vertical="center" wrapText="1"/>
    </xf>
    <xf numFmtId="0" fontId="24" fillId="2" borderId="9" xfId="4" applyFont="1" applyFill="1" applyBorder="1" applyAlignment="1">
      <alignment horizontal="center" vertical="center" wrapText="1"/>
    </xf>
    <xf numFmtId="0" fontId="24" fillId="2" borderId="17" xfId="4" applyFont="1" applyFill="1" applyBorder="1" applyAlignment="1">
      <alignment horizontal="center" vertical="center" wrapText="1"/>
    </xf>
    <xf numFmtId="165" fontId="20" fillId="2" borderId="3" xfId="8" applyNumberFormat="1" applyFont="1" applyFill="1" applyBorder="1" applyAlignment="1">
      <alignment horizontal="center" vertical="center" wrapText="1"/>
    </xf>
    <xf numFmtId="0" fontId="32" fillId="2" borderId="1" xfId="4" applyFont="1" applyFill="1" applyBorder="1" applyAlignment="1">
      <alignment horizontal="center" vertical="center" wrapText="1"/>
    </xf>
    <xf numFmtId="9" fontId="38" fillId="2" borderId="46" xfId="8" applyFont="1" applyFill="1" applyBorder="1" applyAlignment="1">
      <alignment horizontal="center" vertical="center" wrapText="1"/>
    </xf>
    <xf numFmtId="9" fontId="19" fillId="2" borderId="34" xfId="8" applyFont="1" applyFill="1" applyBorder="1" applyAlignment="1">
      <alignment horizontal="center" vertical="center" wrapText="1"/>
    </xf>
    <xf numFmtId="165" fontId="38" fillId="2" borderId="34" xfId="8" applyNumberFormat="1" applyFont="1" applyFill="1" applyBorder="1" applyAlignment="1">
      <alignment horizontal="center" vertical="center" wrapText="1"/>
    </xf>
    <xf numFmtId="165" fontId="19" fillId="2" borderId="34" xfId="8" applyNumberFormat="1" applyFont="1" applyFill="1" applyBorder="1" applyAlignment="1">
      <alignment horizontal="center" vertical="center" wrapText="1"/>
    </xf>
    <xf numFmtId="165" fontId="19" fillId="2" borderId="35" xfId="8" applyNumberFormat="1" applyFont="1" applyFill="1" applyBorder="1" applyAlignment="1">
      <alignment horizontal="center" vertical="center" wrapText="1"/>
    </xf>
    <xf numFmtId="165" fontId="19" fillId="2" borderId="22" xfId="8" applyNumberFormat="1" applyFont="1" applyFill="1" applyBorder="1" applyAlignment="1">
      <alignment horizontal="center" vertical="center" wrapText="1"/>
    </xf>
    <xf numFmtId="9" fontId="19" fillId="2" borderId="7" xfId="8" applyFont="1" applyFill="1" applyBorder="1" applyAlignment="1">
      <alignment horizontal="center" vertical="center" wrapText="1"/>
    </xf>
    <xf numFmtId="165" fontId="19" fillId="2" borderId="8" xfId="8" applyNumberFormat="1" applyFont="1" applyFill="1" applyBorder="1" applyAlignment="1">
      <alignment horizontal="center" vertical="center" wrapText="1"/>
    </xf>
    <xf numFmtId="0" fontId="20" fillId="2" borderId="34" xfId="4" applyFont="1" applyFill="1" applyBorder="1"/>
    <xf numFmtId="165" fontId="38" fillId="0" borderId="34" xfId="8" applyNumberFormat="1" applyFont="1" applyFill="1" applyBorder="1" applyAlignment="1">
      <alignment horizontal="center" vertical="center" wrapText="1"/>
    </xf>
    <xf numFmtId="165" fontId="19" fillId="0" borderId="34" xfId="8" applyNumberFormat="1" applyFont="1" applyFill="1" applyBorder="1" applyAlignment="1">
      <alignment horizontal="center" vertical="center" wrapText="1"/>
    </xf>
    <xf numFmtId="165" fontId="19" fillId="0" borderId="35" xfId="8" applyNumberFormat="1" applyFont="1" applyFill="1" applyBorder="1" applyAlignment="1">
      <alignment horizontal="center" vertical="center" wrapText="1"/>
    </xf>
    <xf numFmtId="165" fontId="19" fillId="0" borderId="22" xfId="8" applyNumberFormat="1" applyFont="1" applyFill="1" applyBorder="1" applyAlignment="1">
      <alignment horizontal="center" vertical="center" wrapText="1"/>
    </xf>
    <xf numFmtId="165" fontId="19" fillId="0" borderId="7" xfId="8" applyNumberFormat="1" applyFont="1" applyFill="1" applyBorder="1" applyAlignment="1">
      <alignment horizontal="center" vertical="center" wrapText="1"/>
    </xf>
    <xf numFmtId="165" fontId="19" fillId="0" borderId="8" xfId="8" applyNumberFormat="1" applyFont="1" applyFill="1" applyBorder="1" applyAlignment="1">
      <alignment horizontal="center" vertical="center" wrapText="1"/>
    </xf>
    <xf numFmtId="165" fontId="38" fillId="2" borderId="68" xfId="4" applyNumberFormat="1" applyFont="1" applyFill="1" applyBorder="1" applyAlignment="1">
      <alignment horizontal="left"/>
    </xf>
    <xf numFmtId="0" fontId="20" fillId="2" borderId="34" xfId="4" applyNumberFormat="1" applyFont="1" applyFill="1" applyBorder="1"/>
    <xf numFmtId="165" fontId="20" fillId="2" borderId="34" xfId="8" applyNumberFormat="1" applyFont="1" applyFill="1" applyBorder="1" applyAlignment="1">
      <alignment horizontal="center" vertical="center" wrapText="1"/>
    </xf>
    <xf numFmtId="0" fontId="14" fillId="3" borderId="101" xfId="0" applyFont="1" applyFill="1" applyBorder="1"/>
    <xf numFmtId="0" fontId="20" fillId="3" borderId="0" xfId="4" applyFont="1" applyFill="1" applyBorder="1" applyAlignment="1"/>
    <xf numFmtId="0" fontId="17" fillId="3" borderId="101" xfId="4" applyFont="1" applyFill="1" applyBorder="1" applyAlignment="1">
      <alignment horizontal="center"/>
    </xf>
    <xf numFmtId="0" fontId="38" fillId="3" borderId="11" xfId="4" applyFont="1" applyFill="1" applyBorder="1"/>
    <xf numFmtId="0" fontId="38" fillId="3" borderId="12" xfId="4" applyFont="1" applyFill="1" applyBorder="1"/>
    <xf numFmtId="0" fontId="19" fillId="3" borderId="12" xfId="4" applyFont="1" applyFill="1" applyBorder="1"/>
    <xf numFmtId="1" fontId="20" fillId="3" borderId="12" xfId="4" applyNumberFormat="1" applyFont="1" applyFill="1" applyBorder="1"/>
    <xf numFmtId="0" fontId="20" fillId="3" borderId="12" xfId="4" applyFont="1" applyFill="1" applyBorder="1"/>
    <xf numFmtId="165" fontId="20" fillId="3" borderId="12" xfId="4" applyNumberFormat="1" applyFont="1" applyFill="1" applyBorder="1"/>
    <xf numFmtId="0" fontId="38" fillId="3" borderId="100" xfId="4" applyFont="1" applyFill="1" applyBorder="1"/>
    <xf numFmtId="0" fontId="38" fillId="3" borderId="0" xfId="4" applyFont="1" applyFill="1" applyBorder="1"/>
    <xf numFmtId="0" fontId="19" fillId="3" borderId="0" xfId="4" applyFont="1" applyFill="1" applyBorder="1"/>
    <xf numFmtId="0" fontId="38" fillId="3" borderId="5" xfId="4" applyFont="1" applyFill="1" applyBorder="1"/>
    <xf numFmtId="0" fontId="114" fillId="3" borderId="5" xfId="4" applyFont="1" applyFill="1" applyBorder="1"/>
    <xf numFmtId="0" fontId="28" fillId="3" borderId="0" xfId="0" applyFont="1" applyFill="1" applyBorder="1"/>
    <xf numFmtId="0" fontId="33" fillId="3" borderId="0" xfId="0" applyFont="1" applyFill="1" applyBorder="1"/>
    <xf numFmtId="0" fontId="38" fillId="3" borderId="101" xfId="4" applyFont="1" applyFill="1" applyBorder="1"/>
    <xf numFmtId="0" fontId="19" fillId="3" borderId="101" xfId="4" applyFont="1" applyFill="1" applyBorder="1"/>
    <xf numFmtId="0" fontId="38" fillId="3" borderId="102" xfId="4" applyFont="1" applyFill="1" applyBorder="1"/>
    <xf numFmtId="0" fontId="38" fillId="3" borderId="4" xfId="4" applyFont="1" applyFill="1" applyBorder="1"/>
    <xf numFmtId="0" fontId="19" fillId="3" borderId="5" xfId="4" applyFont="1" applyFill="1" applyBorder="1"/>
    <xf numFmtId="0" fontId="20" fillId="3" borderId="5" xfId="4" applyFont="1" applyFill="1" applyBorder="1"/>
    <xf numFmtId="165" fontId="20" fillId="3" borderId="5" xfId="4" applyNumberFormat="1" applyFont="1" applyFill="1" applyBorder="1"/>
    <xf numFmtId="0" fontId="104" fillId="3" borderId="101" xfId="4" applyFont="1" applyFill="1" applyBorder="1" applyAlignment="1">
      <alignment horizontal="center"/>
    </xf>
    <xf numFmtId="9" fontId="20" fillId="3" borderId="18" xfId="8" applyFont="1" applyFill="1" applyBorder="1"/>
    <xf numFmtId="165" fontId="19" fillId="3" borderId="5" xfId="4" applyNumberFormat="1" applyFont="1" applyFill="1" applyBorder="1"/>
    <xf numFmtId="165" fontId="19" fillId="3" borderId="12" xfId="4" applyNumberFormat="1" applyFont="1" applyFill="1" applyBorder="1"/>
    <xf numFmtId="0" fontId="25" fillId="2" borderId="3" xfId="0" applyFont="1" applyFill="1" applyBorder="1" applyAlignment="1">
      <alignment horizontal="left" vertical="top" wrapText="1"/>
    </xf>
    <xf numFmtId="165" fontId="89" fillId="2" borderId="68" xfId="8" applyNumberFormat="1" applyFont="1" applyFill="1" applyBorder="1" applyAlignment="1">
      <alignment horizontal="center" vertical="center" wrapText="1"/>
    </xf>
    <xf numFmtId="168" fontId="89" fillId="2" borderId="34" xfId="0" applyNumberFormat="1" applyFont="1" applyFill="1" applyBorder="1" applyAlignment="1">
      <alignment horizontal="center" vertical="center" wrapText="1"/>
    </xf>
    <xf numFmtId="168" fontId="89" fillId="2" borderId="35" xfId="0" applyNumberFormat="1" applyFont="1" applyFill="1" applyBorder="1" applyAlignment="1">
      <alignment horizontal="center" vertical="center" wrapText="1"/>
    </xf>
    <xf numFmtId="165" fontId="89" fillId="2" borderId="33" xfId="8" applyNumberFormat="1" applyFont="1" applyFill="1" applyBorder="1" applyAlignment="1">
      <alignment horizontal="center" vertical="center" wrapText="1"/>
    </xf>
    <xf numFmtId="0" fontId="25" fillId="2" borderId="25" xfId="4" applyFont="1" applyFill="1" applyBorder="1" applyAlignment="1">
      <alignment horizontal="left" vertical="top" wrapText="1"/>
    </xf>
    <xf numFmtId="165" fontId="24" fillId="2" borderId="34" xfId="8" applyNumberFormat="1" applyFont="1" applyFill="1" applyBorder="1" applyAlignment="1">
      <alignment horizontal="center" vertical="center" wrapText="1"/>
    </xf>
    <xf numFmtId="165" fontId="24" fillId="2" borderId="35" xfId="8" applyNumberFormat="1" applyFont="1" applyFill="1" applyBorder="1" applyAlignment="1">
      <alignment horizontal="center" vertical="center" wrapText="1"/>
    </xf>
    <xf numFmtId="165" fontId="24" fillId="2" borderId="46" xfId="8" applyNumberFormat="1" applyFont="1" applyFill="1" applyBorder="1" applyAlignment="1">
      <alignment horizontal="center" vertical="center" wrapText="1"/>
    </xf>
    <xf numFmtId="165" fontId="91" fillId="2" borderId="35" xfId="8" applyNumberFormat="1" applyFont="1" applyFill="1" applyBorder="1" applyAlignment="1">
      <alignment horizontal="center" vertical="center" wrapText="1"/>
    </xf>
    <xf numFmtId="0" fontId="24" fillId="0" borderId="15" xfId="4" applyFont="1" applyFill="1" applyBorder="1" applyAlignment="1">
      <alignment horizontal="center" vertical="center" wrapText="1"/>
    </xf>
    <xf numFmtId="0" fontId="25" fillId="2" borderId="5" xfId="4" applyNumberFormat="1" applyFont="1" applyFill="1" applyBorder="1" applyAlignment="1">
      <alignment horizontal="left" vertical="top" wrapText="1"/>
    </xf>
    <xf numFmtId="0" fontId="89" fillId="2" borderId="22" xfId="4" applyNumberFormat="1" applyFont="1" applyFill="1" applyBorder="1" applyAlignment="1">
      <alignment horizontal="left" vertical="top" wrapText="1"/>
    </xf>
    <xf numFmtId="0" fontId="89" fillId="2" borderId="43" xfId="4" applyFont="1" applyFill="1" applyBorder="1" applyAlignment="1">
      <alignment horizontal="left" vertical="top" wrapText="1"/>
    </xf>
    <xf numFmtId="0" fontId="10" fillId="0" borderId="22" xfId="0" applyFont="1" applyFill="1" applyBorder="1" applyAlignment="1">
      <alignment horizontal="left" vertical="top" wrapText="1"/>
    </xf>
    <xf numFmtId="0" fontId="89" fillId="2" borderId="8" xfId="0" applyFont="1" applyFill="1" applyBorder="1" applyAlignment="1">
      <alignment horizontal="left" vertical="top" wrapText="1"/>
    </xf>
    <xf numFmtId="0" fontId="14" fillId="2" borderId="100" xfId="0" applyFont="1" applyFill="1" applyBorder="1"/>
    <xf numFmtId="0" fontId="14" fillId="2" borderId="101" xfId="0" applyFont="1" applyFill="1" applyBorder="1"/>
    <xf numFmtId="165" fontId="20" fillId="2" borderId="3" xfId="8" applyNumberFormat="1" applyFont="1" applyFill="1" applyBorder="1" applyAlignment="1">
      <alignment horizontal="center"/>
    </xf>
    <xf numFmtId="165" fontId="19" fillId="2" borderId="38" xfId="8" applyNumberFormat="1" applyFont="1" applyFill="1" applyBorder="1" applyAlignment="1">
      <alignment horizontal="center" vertical="center" wrapText="1"/>
    </xf>
    <xf numFmtId="165" fontId="32" fillId="2" borderId="3" xfId="8" applyNumberFormat="1" applyFont="1" applyFill="1" applyBorder="1" applyAlignment="1">
      <alignment horizontal="center"/>
    </xf>
    <xf numFmtId="165" fontId="32" fillId="2" borderId="7" xfId="8" applyNumberFormat="1" applyFont="1" applyFill="1" applyBorder="1" applyAlignment="1">
      <alignment horizontal="center"/>
    </xf>
    <xf numFmtId="165" fontId="32" fillId="2" borderId="34" xfId="8" applyNumberFormat="1" applyFont="1" applyFill="1" applyBorder="1" applyAlignment="1">
      <alignment horizontal="center" wrapText="1"/>
    </xf>
    <xf numFmtId="165" fontId="32" fillId="2" borderId="38" xfId="8" applyNumberFormat="1" applyFont="1" applyFill="1" applyBorder="1" applyAlignment="1">
      <alignment horizontal="center" wrapText="1"/>
    </xf>
    <xf numFmtId="165" fontId="32" fillId="2" borderId="43" xfId="8" applyNumberFormat="1" applyFont="1" applyFill="1" applyBorder="1" applyAlignment="1">
      <alignment horizontal="center" wrapText="1"/>
    </xf>
    <xf numFmtId="165" fontId="32" fillId="2" borderId="22" xfId="8" applyNumberFormat="1" applyFont="1" applyFill="1" applyBorder="1" applyAlignment="1">
      <alignment horizontal="center"/>
    </xf>
    <xf numFmtId="165" fontId="32" fillId="2" borderId="8" xfId="8" applyNumberFormat="1" applyFont="1" applyFill="1" applyBorder="1" applyAlignment="1">
      <alignment horizontal="center"/>
    </xf>
    <xf numFmtId="9" fontId="32" fillId="3" borderId="18" xfId="8" applyFont="1" applyFill="1" applyBorder="1"/>
    <xf numFmtId="0" fontId="118" fillId="3" borderId="0" xfId="4" applyFont="1" applyFill="1" applyBorder="1"/>
    <xf numFmtId="165" fontId="25" fillId="2" borderId="46" xfId="8" applyNumberFormat="1" applyFont="1" applyFill="1" applyBorder="1" applyAlignment="1">
      <alignment horizontal="center" vertical="center" wrapText="1"/>
    </xf>
    <xf numFmtId="2" fontId="89" fillId="2" borderId="25" xfId="0" applyNumberFormat="1" applyFont="1" applyFill="1" applyBorder="1" applyAlignment="1">
      <alignment horizontal="center" vertical="center" wrapText="1"/>
    </xf>
    <xf numFmtId="2" fontId="91" fillId="2" borderId="49" xfId="0" applyNumberFormat="1"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37" fillId="2" borderId="0" xfId="1" applyFont="1" applyFill="1" applyBorder="1" applyAlignment="1">
      <alignment horizontal="left" vertical="top" wrapText="1"/>
    </xf>
    <xf numFmtId="0" fontId="17" fillId="2" borderId="12" xfId="0" applyFont="1" applyFill="1" applyBorder="1" applyAlignment="1">
      <alignment horizontal="center"/>
    </xf>
    <xf numFmtId="0" fontId="17" fillId="2" borderId="0" xfId="0" applyFont="1" applyFill="1" applyBorder="1" applyAlignment="1">
      <alignment horizontal="center"/>
    </xf>
    <xf numFmtId="0" fontId="37" fillId="2" borderId="5" xfId="1" applyFont="1" applyFill="1" applyBorder="1" applyAlignment="1">
      <alignment horizontal="left" vertical="top"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2" xfId="0" applyFont="1" applyFill="1" applyBorder="1" applyAlignment="1">
      <alignment horizontal="center" vertical="top"/>
    </xf>
    <xf numFmtId="0" fontId="19" fillId="2" borderId="0" xfId="0" applyFont="1" applyFill="1" applyBorder="1" applyAlignment="1">
      <alignment horizontal="center" vertical="top"/>
    </xf>
    <xf numFmtId="0" fontId="33" fillId="2" borderId="11" xfId="0" applyFont="1" applyFill="1" applyBorder="1" applyAlignment="1">
      <alignment horizontal="center" vertical="top"/>
    </xf>
    <xf numFmtId="0" fontId="33" fillId="2" borderId="9" xfId="0" applyFont="1" applyFill="1" applyBorder="1" applyAlignment="1">
      <alignment horizontal="center" vertical="center" wrapText="1"/>
    </xf>
    <xf numFmtId="165" fontId="89" fillId="2" borderId="9" xfId="8"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17" fillId="2" borderId="0" xfId="0" applyFont="1" applyFill="1" applyBorder="1" applyAlignment="1">
      <alignment horizontal="center"/>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33" fillId="2" borderId="100" xfId="0" applyFont="1" applyFill="1" applyBorder="1" applyAlignment="1">
      <alignment horizontal="left" vertical="top"/>
    </xf>
    <xf numFmtId="0" fontId="33" fillId="2" borderId="101" xfId="0" applyFont="1" applyFill="1" applyBorder="1" applyAlignment="1">
      <alignment horizontal="left" vertical="top"/>
    </xf>
    <xf numFmtId="0" fontId="14" fillId="2" borderId="12" xfId="0" applyFont="1" applyFill="1" applyBorder="1" applyAlignment="1">
      <alignment horizontal="left"/>
    </xf>
    <xf numFmtId="0" fontId="14" fillId="2" borderId="0" xfId="0" applyFont="1" applyFill="1" applyBorder="1" applyAlignment="1">
      <alignment horizontal="left"/>
    </xf>
    <xf numFmtId="0" fontId="37" fillId="2" borderId="101" xfId="1" applyFont="1" applyFill="1" applyBorder="1"/>
    <xf numFmtId="0" fontId="97" fillId="2" borderId="0" xfId="0" applyFont="1" applyFill="1"/>
    <xf numFmtId="165" fontId="32" fillId="2" borderId="42" xfId="4" applyNumberFormat="1" applyFont="1" applyFill="1" applyBorder="1" applyAlignment="1"/>
    <xf numFmtId="165" fontId="32" fillId="2" borderId="38" xfId="4" applyNumberFormat="1" applyFont="1" applyFill="1" applyBorder="1" applyAlignment="1">
      <alignment wrapText="1"/>
    </xf>
    <xf numFmtId="165" fontId="32" fillId="2" borderId="3" xfId="8" applyNumberFormat="1" applyFont="1" applyFill="1" applyBorder="1" applyAlignment="1">
      <alignment horizontal="center" vertical="center" wrapText="1"/>
    </xf>
    <xf numFmtId="165" fontId="32" fillId="2" borderId="6" xfId="4" applyNumberFormat="1" applyFont="1" applyFill="1" applyBorder="1" applyAlignment="1"/>
    <xf numFmtId="165" fontId="32" fillId="2" borderId="7" xfId="4" applyNumberFormat="1" applyFont="1" applyFill="1" applyBorder="1" applyAlignment="1">
      <alignment wrapText="1"/>
    </xf>
    <xf numFmtId="165" fontId="32" fillId="2" borderId="7" xfId="8" applyNumberFormat="1" applyFont="1" applyFill="1" applyBorder="1" applyAlignment="1">
      <alignment horizontal="center" vertical="center" wrapText="1"/>
    </xf>
    <xf numFmtId="0" fontId="32" fillId="2" borderId="0" xfId="4" applyFont="1" applyFill="1"/>
    <xf numFmtId="0" fontId="32" fillId="3" borderId="12" xfId="4" applyFont="1" applyFill="1" applyBorder="1"/>
    <xf numFmtId="0" fontId="32" fillId="2" borderId="6" xfId="4" applyFont="1" applyFill="1" applyBorder="1" applyAlignment="1"/>
    <xf numFmtId="0" fontId="32" fillId="2" borderId="8" xfId="4" applyFont="1" applyFill="1" applyBorder="1" applyAlignment="1">
      <alignment wrapText="1"/>
    </xf>
    <xf numFmtId="9" fontId="19" fillId="2" borderId="25" xfId="8" applyFont="1" applyFill="1" applyBorder="1" applyAlignment="1">
      <alignment horizontal="center" vertical="center" wrapText="1"/>
    </xf>
    <xf numFmtId="0" fontId="32" fillId="3" borderId="5" xfId="4" applyFont="1" applyFill="1" applyBorder="1"/>
    <xf numFmtId="165" fontId="32" fillId="2" borderId="0" xfId="4" applyNumberFormat="1" applyFont="1" applyFill="1"/>
    <xf numFmtId="165" fontId="32" fillId="3" borderId="12" xfId="4" applyNumberFormat="1" applyFont="1" applyFill="1" applyBorder="1"/>
    <xf numFmtId="165" fontId="32" fillId="3" borderId="5" xfId="4" applyNumberFormat="1" applyFont="1" applyFill="1" applyBorder="1"/>
    <xf numFmtId="0" fontId="32" fillId="2" borderId="7" xfId="4" applyFont="1" applyFill="1" applyBorder="1" applyAlignment="1">
      <alignment wrapText="1"/>
    </xf>
    <xf numFmtId="0" fontId="39" fillId="2" borderId="0" xfId="0" applyFont="1" applyFill="1"/>
    <xf numFmtId="2" fontId="91" fillId="2" borderId="38" xfId="0" applyNumberFormat="1" applyFont="1" applyFill="1" applyBorder="1" applyAlignment="1">
      <alignment horizontal="center" vertical="center" wrapText="1"/>
    </xf>
    <xf numFmtId="2" fontId="91" fillId="2" borderId="43" xfId="0" applyNumberFormat="1" applyFont="1" applyFill="1" applyBorder="1" applyAlignment="1">
      <alignment horizontal="center" vertical="center" wrapText="1"/>
    </xf>
    <xf numFmtId="0" fontId="14" fillId="2" borderId="41" xfId="0" applyFont="1" applyFill="1" applyBorder="1" applyAlignment="1">
      <alignment vertical="top" wrapText="1"/>
    </xf>
    <xf numFmtId="0" fontId="14" fillId="2" borderId="29" xfId="0" applyFont="1" applyFill="1" applyBorder="1" applyAlignment="1">
      <alignment horizontal="left" vertical="top" wrapText="1"/>
    </xf>
    <xf numFmtId="0" fontId="25" fillId="2" borderId="22" xfId="0" applyFont="1" applyFill="1" applyBorder="1" applyAlignment="1">
      <alignment vertical="top" wrapText="1"/>
    </xf>
    <xf numFmtId="0" fontId="14" fillId="2" borderId="3" xfId="4" applyFont="1" applyFill="1" applyBorder="1" applyAlignment="1">
      <alignment vertical="top" wrapText="1"/>
    </xf>
    <xf numFmtId="0" fontId="10" fillId="2" borderId="22" xfId="0" applyFont="1" applyFill="1" applyBorder="1" applyAlignment="1">
      <alignment vertical="top" wrapText="1"/>
    </xf>
    <xf numFmtId="0" fontId="25" fillId="2" borderId="3" xfId="4" applyFont="1" applyFill="1" applyBorder="1" applyAlignment="1">
      <alignment vertical="top" wrapText="1"/>
    </xf>
    <xf numFmtId="0" fontId="14" fillId="2" borderId="6" xfId="0" applyFont="1" applyFill="1" applyBorder="1" applyAlignment="1">
      <alignment vertical="top" wrapText="1"/>
    </xf>
    <xf numFmtId="0" fontId="14" fillId="2" borderId="7" xfId="0" applyFont="1" applyFill="1" applyBorder="1" applyAlignment="1">
      <alignment vertical="top" wrapText="1"/>
    </xf>
    <xf numFmtId="9" fontId="25" fillId="2" borderId="7" xfId="0" applyNumberFormat="1" applyFont="1" applyFill="1" applyBorder="1" applyAlignment="1">
      <alignment vertical="top" wrapText="1"/>
    </xf>
    <xf numFmtId="0" fontId="14" fillId="2" borderId="8" xfId="0" applyFont="1" applyFill="1" applyBorder="1" applyAlignment="1">
      <alignment vertical="top" wrapText="1"/>
    </xf>
    <xf numFmtId="0" fontId="90" fillId="2" borderId="22" xfId="0" applyFont="1" applyFill="1" applyBorder="1" applyAlignment="1">
      <alignment vertical="top" wrapText="1"/>
    </xf>
    <xf numFmtId="0" fontId="25" fillId="2" borderId="3" xfId="4" applyFont="1" applyFill="1" applyBorder="1" applyAlignment="1">
      <alignment vertical="top"/>
    </xf>
    <xf numFmtId="0" fontId="14" fillId="2" borderId="102" xfId="0" applyFont="1" applyFill="1" applyBorder="1"/>
    <xf numFmtId="0" fontId="14" fillId="2" borderId="0" xfId="0" applyFont="1" applyFill="1" applyBorder="1" applyAlignment="1"/>
    <xf numFmtId="0" fontId="33" fillId="2" borderId="0" xfId="0" applyFont="1" applyFill="1" applyBorder="1" applyAlignment="1">
      <alignment horizontal="left"/>
    </xf>
    <xf numFmtId="0" fontId="33" fillId="3" borderId="101" xfId="0" applyFont="1" applyFill="1" applyBorder="1"/>
    <xf numFmtId="0" fontId="33" fillId="2" borderId="18" xfId="0" applyFont="1" applyFill="1" applyBorder="1" applyAlignment="1">
      <alignment vertical="top"/>
    </xf>
    <xf numFmtId="0" fontId="33" fillId="2" borderId="101" xfId="0" applyFont="1" applyFill="1" applyBorder="1"/>
    <xf numFmtId="0" fontId="14" fillId="2" borderId="12" xfId="0" applyFont="1" applyFill="1" applyBorder="1" applyAlignment="1"/>
    <xf numFmtId="0" fontId="38" fillId="2" borderId="5" xfId="4" applyFont="1" applyFill="1" applyBorder="1"/>
    <xf numFmtId="0" fontId="33" fillId="2" borderId="0" xfId="37" applyFont="1" applyFill="1" applyAlignment="1">
      <alignment horizontal="left" wrapText="1"/>
    </xf>
    <xf numFmtId="0" fontId="17" fillId="2" borderId="12" xfId="0" applyFont="1" applyFill="1" applyBorder="1" applyAlignment="1">
      <alignment horizontal="center"/>
    </xf>
    <xf numFmtId="0" fontId="17" fillId="2" borderId="0" xfId="0" applyFont="1" applyFill="1" applyBorder="1" applyAlignment="1">
      <alignment horizontal="center"/>
    </xf>
    <xf numFmtId="0" fontId="25" fillId="2" borderId="0" xfId="0" applyFont="1" applyFill="1" applyBorder="1" applyAlignment="1">
      <alignment horizontal="left" vertical="top" wrapText="1"/>
    </xf>
    <xf numFmtId="0" fontId="25" fillId="2" borderId="12" xfId="0" applyFont="1" applyFill="1" applyBorder="1" applyAlignment="1">
      <alignment horizontal="left" vertical="top" wrapText="1"/>
    </xf>
    <xf numFmtId="0" fontId="25" fillId="2" borderId="5" xfId="0" applyFont="1" applyFill="1" applyBorder="1" applyAlignment="1">
      <alignment horizontal="left" vertical="top" wrapText="1"/>
    </xf>
    <xf numFmtId="0" fontId="19" fillId="2" borderId="11" xfId="0" applyFont="1" applyFill="1" applyBorder="1" applyAlignment="1">
      <alignment horizontal="center" vertical="top"/>
    </xf>
    <xf numFmtId="0" fontId="19" fillId="2" borderId="18" xfId="0" applyFont="1" applyFill="1" applyBorder="1" applyAlignment="1">
      <alignment horizontal="center" vertical="top"/>
    </xf>
    <xf numFmtId="0" fontId="33" fillId="2" borderId="11" xfId="0" applyFont="1" applyFill="1" applyBorder="1" applyAlignment="1">
      <alignment horizontal="center" vertical="top"/>
    </xf>
    <xf numFmtId="0" fontId="87" fillId="2" borderId="0" xfId="0" applyFont="1" applyFill="1" applyBorder="1" applyAlignment="1">
      <alignment horizontal="left" wrapText="1"/>
    </xf>
    <xf numFmtId="0" fontId="19" fillId="2" borderId="11" xfId="0" applyFont="1" applyFill="1" applyBorder="1" applyAlignment="1">
      <alignment horizontal="center" vertical="top"/>
    </xf>
    <xf numFmtId="0" fontId="33" fillId="2" borderId="100" xfId="0" applyFont="1" applyFill="1" applyBorder="1" applyAlignment="1">
      <alignment horizontal="center" vertical="center"/>
    </xf>
    <xf numFmtId="0" fontId="125" fillId="2" borderId="0" xfId="0" applyFont="1" applyFill="1"/>
    <xf numFmtId="0" fontId="10" fillId="2" borderId="100" xfId="0" applyFont="1" applyFill="1" applyBorder="1"/>
    <xf numFmtId="0" fontId="10" fillId="2" borderId="101" xfId="0" applyFont="1" applyFill="1" applyBorder="1"/>
    <xf numFmtId="0" fontId="89" fillId="8" borderId="100" xfId="0" applyFont="1" applyFill="1" applyBorder="1"/>
    <xf numFmtId="0" fontId="89" fillId="8" borderId="101" xfId="0" applyFont="1" applyFill="1" applyBorder="1"/>
    <xf numFmtId="0" fontId="41" fillId="8" borderId="102" xfId="0" applyFont="1" applyFill="1" applyBorder="1" applyAlignment="1">
      <alignment horizontal="left"/>
    </xf>
    <xf numFmtId="0" fontId="120" fillId="8" borderId="12" xfId="0" applyFont="1" applyFill="1" applyBorder="1"/>
    <xf numFmtId="0" fontId="128" fillId="8" borderId="5" xfId="0" applyFont="1" applyFill="1" applyBorder="1" applyAlignment="1">
      <alignment wrapText="1"/>
    </xf>
    <xf numFmtId="0" fontId="128" fillId="8" borderId="5" xfId="0" applyFont="1" applyFill="1" applyBorder="1" applyAlignment="1">
      <alignment horizontal="left"/>
    </xf>
    <xf numFmtId="0" fontId="128" fillId="8" borderId="5" xfId="0" applyFont="1" applyFill="1" applyBorder="1" applyAlignment="1">
      <alignment horizontal="left" wrapText="1"/>
    </xf>
    <xf numFmtId="0" fontId="128" fillId="8" borderId="5" xfId="0" applyFont="1" applyFill="1" applyBorder="1"/>
    <xf numFmtId="0" fontId="127" fillId="8" borderId="12" xfId="0" applyFont="1" applyFill="1" applyBorder="1" applyAlignment="1">
      <alignment horizontal="center" vertical="top"/>
    </xf>
    <xf numFmtId="0" fontId="127" fillId="8" borderId="0" xfId="0" applyFont="1" applyFill="1" applyBorder="1" applyAlignment="1">
      <alignment horizontal="center" vertical="top"/>
    </xf>
    <xf numFmtId="0" fontId="127" fillId="8" borderId="5" xfId="0" applyFont="1" applyFill="1" applyBorder="1" applyAlignment="1">
      <alignment horizontal="center" vertical="top"/>
    </xf>
    <xf numFmtId="0" fontId="120" fillId="8" borderId="0" xfId="0" applyFont="1" applyFill="1" applyBorder="1"/>
    <xf numFmtId="0" fontId="130" fillId="2" borderId="0" xfId="1" applyFont="1" applyFill="1" applyBorder="1" applyAlignment="1">
      <alignment horizontal="center" wrapText="1"/>
    </xf>
    <xf numFmtId="0" fontId="19" fillId="2" borderId="0" xfId="0" applyFont="1" applyFill="1" applyBorder="1" applyAlignment="1">
      <alignment horizontal="left" vertical="top"/>
    </xf>
    <xf numFmtId="0" fontId="19" fillId="2" borderId="18" xfId="0" applyFont="1" applyFill="1" applyBorder="1" applyAlignment="1">
      <alignment horizontal="left" vertical="top"/>
    </xf>
    <xf numFmtId="0" fontId="19" fillId="2" borderId="18" xfId="0" applyFont="1" applyFill="1" applyBorder="1" applyAlignment="1">
      <alignment vertical="top"/>
    </xf>
    <xf numFmtId="9" fontId="20" fillId="3" borderId="0" xfId="8" applyFont="1" applyFill="1" applyBorder="1" applyAlignment="1">
      <alignment horizontal="center" wrapText="1"/>
    </xf>
    <xf numFmtId="9" fontId="32" fillId="3" borderId="0" xfId="8" applyFont="1" applyFill="1" applyBorder="1" applyAlignment="1">
      <alignment horizontal="center" wrapText="1"/>
    </xf>
    <xf numFmtId="0" fontId="91" fillId="37" borderId="0" xfId="0" applyFont="1" applyFill="1"/>
    <xf numFmtId="9" fontId="20" fillId="3" borderId="0" xfId="8" applyFont="1" applyFill="1" applyBorder="1"/>
    <xf numFmtId="9" fontId="32" fillId="3" borderId="0" xfId="8" applyFont="1" applyFill="1" applyBorder="1"/>
    <xf numFmtId="0" fontId="10" fillId="2" borderId="102" xfId="0" applyFont="1" applyFill="1" applyBorder="1"/>
    <xf numFmtId="0" fontId="17" fillId="35" borderId="101" xfId="4" applyFont="1" applyFill="1" applyBorder="1" applyAlignment="1"/>
    <xf numFmtId="0" fontId="17" fillId="35" borderId="102" xfId="4" applyFont="1" applyFill="1" applyBorder="1" applyAlignment="1"/>
    <xf numFmtId="0" fontId="17" fillId="2" borderId="15" xfId="4" applyFont="1" applyFill="1" applyBorder="1" applyAlignment="1">
      <alignment horizontal="center"/>
    </xf>
    <xf numFmtId="0" fontId="21" fillId="2" borderId="40" xfId="0" quotePrefix="1" applyFont="1" applyFill="1" applyBorder="1" applyAlignment="1">
      <alignment horizontal="center" vertical="top"/>
    </xf>
    <xf numFmtId="0" fontId="24" fillId="2" borderId="57" xfId="0" quotePrefix="1" applyFont="1" applyFill="1" applyBorder="1" applyAlignment="1">
      <alignment horizontal="center" vertical="top"/>
    </xf>
    <xf numFmtId="0" fontId="21" fillId="2" borderId="104" xfId="0" quotePrefix="1" applyFont="1" applyFill="1" applyBorder="1" applyAlignment="1">
      <alignment horizontal="center" vertical="top"/>
    </xf>
    <xf numFmtId="0" fontId="21" fillId="2" borderId="39" xfId="0" quotePrefix="1" applyFont="1" applyFill="1" applyBorder="1" applyAlignment="1">
      <alignment horizontal="center" vertical="top"/>
    </xf>
    <xf numFmtId="0" fontId="21" fillId="2" borderId="47" xfId="0" applyFont="1" applyFill="1" applyBorder="1" applyAlignment="1">
      <alignment horizontal="center" vertical="top"/>
    </xf>
    <xf numFmtId="0" fontId="21" fillId="2" borderId="85" xfId="0" applyFont="1" applyFill="1" applyBorder="1" applyAlignment="1">
      <alignment horizontal="center" vertical="top"/>
    </xf>
    <xf numFmtId="0" fontId="24" fillId="2" borderId="71" xfId="0" applyFont="1" applyFill="1" applyBorder="1" applyAlignment="1">
      <alignment horizontal="center" vertical="top"/>
    </xf>
    <xf numFmtId="0" fontId="21" fillId="2" borderId="87" xfId="0" applyFont="1" applyFill="1" applyBorder="1" applyAlignment="1">
      <alignment horizontal="center" vertical="top"/>
    </xf>
    <xf numFmtId="0" fontId="21" fillId="2" borderId="45" xfId="0" applyFont="1" applyFill="1" applyBorder="1" applyAlignment="1">
      <alignment horizontal="center" vertical="top"/>
    </xf>
    <xf numFmtId="0" fontId="129" fillId="35" borderId="100" xfId="4" applyFont="1" applyFill="1" applyBorder="1" applyAlignment="1"/>
    <xf numFmtId="9" fontId="20" fillId="3" borderId="101" xfId="8" applyFont="1" applyFill="1" applyBorder="1" applyAlignment="1">
      <alignment horizontal="center" wrapText="1"/>
    </xf>
    <xf numFmtId="9" fontId="32" fillId="3" borderId="101" xfId="8" applyFont="1" applyFill="1" applyBorder="1" applyAlignment="1">
      <alignment horizontal="center" wrapText="1"/>
    </xf>
    <xf numFmtId="165" fontId="20" fillId="2" borderId="0" xfId="4" applyNumberFormat="1" applyFont="1" applyFill="1" applyBorder="1"/>
    <xf numFmtId="0" fontId="21" fillId="2" borderId="48" xfId="0" quotePrefix="1" applyFont="1" applyFill="1" applyBorder="1" applyAlignment="1">
      <alignment horizontal="center" vertical="top"/>
    </xf>
    <xf numFmtId="2" fontId="87" fillId="2" borderId="3" xfId="0" applyNumberFormat="1" applyFont="1" applyFill="1" applyBorder="1" applyAlignment="1">
      <alignment horizontal="center" vertical="center" wrapText="1"/>
    </xf>
    <xf numFmtId="2" fontId="87" fillId="2" borderId="38" xfId="0" applyNumberFormat="1" applyFont="1" applyFill="1" applyBorder="1" applyAlignment="1">
      <alignment horizontal="center" vertical="center" wrapText="1"/>
    </xf>
    <xf numFmtId="2" fontId="28" fillId="2" borderId="38" xfId="0" applyNumberFormat="1" applyFont="1" applyFill="1" applyBorder="1" applyAlignment="1">
      <alignment horizontal="center" vertical="center" wrapText="1"/>
    </xf>
    <xf numFmtId="0" fontId="87" fillId="2" borderId="0" xfId="0" applyFont="1" applyFill="1" applyAlignment="1">
      <alignment horizontal="left" wrapText="1"/>
    </xf>
    <xf numFmtId="0" fontId="119" fillId="2" borderId="100" xfId="0" applyFont="1" applyFill="1" applyBorder="1" applyAlignment="1">
      <alignment horizontal="left" vertical="center" wrapText="1"/>
    </xf>
    <xf numFmtId="0" fontId="119" fillId="2" borderId="101" xfId="0" applyFont="1" applyFill="1" applyBorder="1" applyAlignment="1">
      <alignment horizontal="left" vertical="center" wrapText="1"/>
    </xf>
    <xf numFmtId="0" fontId="119" fillId="2" borderId="102" xfId="0" applyFont="1" applyFill="1" applyBorder="1" applyAlignment="1">
      <alignment horizontal="left" vertical="center" wrapText="1"/>
    </xf>
    <xf numFmtId="0" fontId="14" fillId="0" borderId="101" xfId="0" applyFont="1" applyBorder="1" applyAlignment="1">
      <alignment horizontal="left" vertical="center" wrapText="1"/>
    </xf>
    <xf numFmtId="0" fontId="14" fillId="0" borderId="102" xfId="0" applyFont="1" applyBorder="1" applyAlignment="1">
      <alignment horizontal="left" vertical="center" wrapText="1"/>
    </xf>
    <xf numFmtId="0" fontId="87" fillId="2" borderId="12" xfId="0" applyFont="1" applyFill="1" applyBorder="1" applyAlignment="1">
      <alignment horizontal="left" wrapText="1"/>
    </xf>
    <xf numFmtId="0" fontId="87" fillId="2" borderId="0" xfId="0" applyFont="1" applyFill="1" applyBorder="1" applyAlignment="1">
      <alignment horizontal="left" wrapText="1"/>
    </xf>
    <xf numFmtId="0" fontId="134" fillId="2" borderId="11" xfId="1" applyFont="1" applyFill="1" applyBorder="1" applyAlignment="1">
      <alignment horizontal="center"/>
    </xf>
    <xf numFmtId="0" fontId="134" fillId="2" borderId="18" xfId="1" applyFont="1" applyFill="1" applyBorder="1" applyAlignment="1">
      <alignment horizontal="center"/>
    </xf>
    <xf numFmtId="0" fontId="134" fillId="2" borderId="4" xfId="1" applyFont="1" applyFill="1" applyBorder="1" applyAlignment="1">
      <alignment horizontal="center"/>
    </xf>
    <xf numFmtId="0" fontId="133" fillId="2" borderId="12" xfId="0" applyFont="1" applyFill="1" applyBorder="1" applyAlignment="1">
      <alignment horizontal="center"/>
    </xf>
    <xf numFmtId="0" fontId="133" fillId="2" borderId="0" xfId="0" applyFont="1" applyFill="1" applyBorder="1" applyAlignment="1">
      <alignment horizontal="center"/>
    </xf>
    <xf numFmtId="0" fontId="133" fillId="2" borderId="5" xfId="0" applyFont="1" applyFill="1" applyBorder="1" applyAlignment="1">
      <alignment horizontal="center"/>
    </xf>
    <xf numFmtId="0" fontId="6" fillId="2" borderId="12"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121" fillId="2" borderId="12" xfId="1" applyFont="1" applyFill="1" applyBorder="1" applyAlignment="1">
      <alignment horizontal="center"/>
    </xf>
    <xf numFmtId="0" fontId="122" fillId="2" borderId="0" xfId="3" applyFont="1" applyFill="1" applyBorder="1" applyAlignment="1">
      <alignment horizontal="center"/>
    </xf>
    <xf numFmtId="0" fontId="122" fillId="2" borderId="5" xfId="3" applyFont="1" applyFill="1" applyBorder="1" applyAlignment="1">
      <alignment horizontal="center"/>
    </xf>
    <xf numFmtId="0" fontId="134" fillId="2" borderId="12" xfId="1" applyFont="1" applyFill="1" applyBorder="1" applyAlignment="1">
      <alignment horizontal="center"/>
    </xf>
    <xf numFmtId="0" fontId="134" fillId="2" borderId="0" xfId="1" applyFont="1" applyFill="1" applyBorder="1" applyAlignment="1">
      <alignment horizontal="center"/>
    </xf>
    <xf numFmtId="0" fontId="134" fillId="2" borderId="5" xfId="1" applyFont="1" applyFill="1" applyBorder="1" applyAlignment="1">
      <alignment horizontal="center"/>
    </xf>
    <xf numFmtId="0" fontId="123" fillId="35" borderId="13" xfId="0" applyFont="1" applyFill="1" applyBorder="1" applyAlignment="1">
      <alignment vertical="center" wrapText="1"/>
    </xf>
    <xf numFmtId="0" fontId="123" fillId="35" borderId="14" xfId="0" applyFont="1" applyFill="1" applyBorder="1" applyAlignment="1">
      <alignment vertical="center" wrapText="1"/>
    </xf>
    <xf numFmtId="0" fontId="123" fillId="35" borderId="15" xfId="0" applyFont="1" applyFill="1" applyBorder="1" applyAlignment="1">
      <alignment vertical="center" wrapText="1"/>
    </xf>
    <xf numFmtId="0" fontId="41" fillId="2" borderId="0" xfId="1" applyFont="1" applyFill="1" applyBorder="1" applyAlignment="1">
      <alignment horizontal="left"/>
    </xf>
    <xf numFmtId="0" fontId="38" fillId="2" borderId="0" xfId="0" applyFont="1" applyFill="1" applyBorder="1" applyAlignment="1">
      <alignment horizontal="left" vertical="top" wrapText="1"/>
    </xf>
    <xf numFmtId="0" fontId="38" fillId="2" borderId="5" xfId="0" applyFont="1" applyFill="1" applyBorder="1" applyAlignment="1">
      <alignment horizontal="left" vertical="top" wrapText="1"/>
    </xf>
    <xf numFmtId="0" fontId="38" fillId="2" borderId="18" xfId="0" applyFont="1" applyFill="1" applyBorder="1" applyAlignment="1">
      <alignment horizontal="left" vertical="top" wrapText="1"/>
    </xf>
    <xf numFmtId="0" fontId="38" fillId="2" borderId="4" xfId="0" applyFont="1" applyFill="1" applyBorder="1" applyAlignment="1">
      <alignment horizontal="left" vertical="top" wrapText="1"/>
    </xf>
    <xf numFmtId="0" fontId="123" fillId="35" borderId="11" xfId="0" applyFont="1" applyFill="1" applyBorder="1" applyAlignment="1">
      <alignment vertical="center" wrapText="1"/>
    </xf>
    <xf numFmtId="0" fontId="123" fillId="35" borderId="18" xfId="0" applyFont="1" applyFill="1" applyBorder="1" applyAlignment="1">
      <alignment vertical="center" wrapText="1"/>
    </xf>
    <xf numFmtId="0" fontId="123" fillId="35" borderId="4" xfId="0" applyFont="1" applyFill="1" applyBorder="1" applyAlignment="1">
      <alignment vertical="center" wrapText="1"/>
    </xf>
    <xf numFmtId="0" fontId="28" fillId="2" borderId="12" xfId="0" applyFont="1" applyFill="1" applyBorder="1" applyAlignment="1">
      <alignment horizontal="left" wrapText="1"/>
    </xf>
    <xf numFmtId="0" fontId="28" fillId="2" borderId="0" xfId="0" applyFont="1" applyFill="1" applyBorder="1" applyAlignment="1">
      <alignment horizontal="left" wrapText="1"/>
    </xf>
    <xf numFmtId="0" fontId="32" fillId="2" borderId="101" xfId="1" applyFont="1" applyFill="1" applyBorder="1" applyAlignment="1">
      <alignment horizontal="left" vertical="center" wrapText="1"/>
    </xf>
    <xf numFmtId="0" fontId="28" fillId="2" borderId="0" xfId="0" applyFont="1" applyFill="1" applyAlignment="1">
      <alignment horizontal="left" wrapText="1"/>
    </xf>
    <xf numFmtId="0" fontId="24" fillId="8" borderId="0" xfId="1" applyFont="1" applyFill="1" applyBorder="1" applyAlignment="1">
      <alignment horizontal="left" vertical="center" wrapText="1"/>
    </xf>
    <xf numFmtId="0" fontId="11" fillId="8" borderId="0" xfId="1" applyFont="1" applyFill="1" applyBorder="1" applyAlignment="1">
      <alignment horizontal="left" vertical="center" wrapText="1"/>
    </xf>
    <xf numFmtId="0" fontId="42" fillId="8" borderId="101" xfId="0" applyFont="1" applyFill="1" applyBorder="1" applyAlignment="1">
      <alignment vertical="center" wrapText="1"/>
    </xf>
    <xf numFmtId="0" fontId="42" fillId="8" borderId="102" xfId="0" applyFont="1" applyFill="1" applyBorder="1" applyAlignment="1">
      <alignment vertical="center" wrapText="1"/>
    </xf>
    <xf numFmtId="0" fontId="126" fillId="8" borderId="0" xfId="1" applyFont="1" applyFill="1" applyBorder="1" applyAlignment="1">
      <alignment horizontal="left" wrapText="1"/>
    </xf>
    <xf numFmtId="0" fontId="6" fillId="8" borderId="11" xfId="0" applyFont="1" applyFill="1" applyBorder="1" applyAlignment="1">
      <alignment horizontal="center"/>
    </xf>
    <xf numFmtId="0" fontId="6" fillId="8" borderId="18" xfId="0" applyFont="1" applyFill="1" applyBorder="1" applyAlignment="1">
      <alignment horizontal="center"/>
    </xf>
    <xf numFmtId="0" fontId="6" fillId="8" borderId="69" xfId="0" applyFont="1" applyFill="1" applyBorder="1" applyAlignment="1">
      <alignment horizontal="center"/>
    </xf>
    <xf numFmtId="0" fontId="6" fillId="8" borderId="12" xfId="0" applyFont="1" applyFill="1" applyBorder="1" applyAlignment="1">
      <alignment horizontal="center"/>
    </xf>
    <xf numFmtId="0" fontId="6" fillId="8" borderId="0" xfId="0" applyFont="1" applyFill="1" applyBorder="1" applyAlignment="1">
      <alignment horizontal="center"/>
    </xf>
    <xf numFmtId="0" fontId="6" fillId="8" borderId="70" xfId="0" applyFont="1" applyFill="1" applyBorder="1" applyAlignment="1">
      <alignment horizontal="center"/>
    </xf>
    <xf numFmtId="0" fontId="131" fillId="36" borderId="13" xfId="0" applyFont="1" applyFill="1" applyBorder="1" applyAlignment="1">
      <alignment horizontal="left" vertical="center" wrapText="1"/>
    </xf>
    <xf numFmtId="0" fontId="131" fillId="36" borderId="14" xfId="0" applyFont="1" applyFill="1" applyBorder="1" applyAlignment="1">
      <alignment horizontal="left" vertical="center" wrapText="1"/>
    </xf>
    <xf numFmtId="0" fontId="131" fillId="36" borderId="15" xfId="0" applyFont="1" applyFill="1" applyBorder="1" applyAlignment="1">
      <alignment horizontal="left" vertical="center" wrapText="1"/>
    </xf>
    <xf numFmtId="0" fontId="127" fillId="8" borderId="11" xfId="0" applyFont="1" applyFill="1" applyBorder="1" applyAlignment="1">
      <alignment horizontal="center" vertical="top"/>
    </xf>
    <xf numFmtId="0" fontId="127" fillId="8" borderId="18" xfId="0" applyFont="1" applyFill="1" applyBorder="1" applyAlignment="1">
      <alignment horizontal="center" vertical="top"/>
    </xf>
    <xf numFmtId="0" fontId="127" fillId="8" borderId="4" xfId="0" applyFont="1" applyFill="1" applyBorder="1" applyAlignment="1">
      <alignment horizontal="center" vertical="top"/>
    </xf>
    <xf numFmtId="0" fontId="41" fillId="8" borderId="101" xfId="0" applyFont="1" applyFill="1" applyBorder="1" applyAlignment="1">
      <alignment horizontal="left"/>
    </xf>
    <xf numFmtId="0" fontId="18" fillId="2" borderId="13"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5" xfId="0" applyFont="1" applyFill="1" applyBorder="1" applyAlignment="1">
      <alignment horizontal="center" vertical="center"/>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10" fillId="2" borderId="63" xfId="0" applyFont="1" applyFill="1" applyBorder="1" applyAlignment="1">
      <alignment horizontal="left" vertical="top" wrapText="1"/>
    </xf>
    <xf numFmtId="0" fontId="36" fillId="35" borderId="13" xfId="0" applyFont="1" applyFill="1" applyBorder="1" applyAlignment="1">
      <alignment wrapText="1"/>
    </xf>
    <xf numFmtId="0" fontId="36" fillId="35" borderId="14" xfId="0" applyFont="1" applyFill="1" applyBorder="1" applyAlignment="1">
      <alignment wrapText="1"/>
    </xf>
    <xf numFmtId="0" fontId="36" fillId="35" borderId="15" xfId="0" applyFont="1" applyFill="1" applyBorder="1" applyAlignment="1">
      <alignment wrapText="1"/>
    </xf>
    <xf numFmtId="0" fontId="10" fillId="2" borderId="18" xfId="0" applyFont="1" applyFill="1" applyBorder="1" applyAlignment="1">
      <alignment horizontal="left" vertical="top" wrapText="1"/>
    </xf>
    <xf numFmtId="0" fontId="10" fillId="2" borderId="4"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5" xfId="0" applyFont="1" applyFill="1" applyBorder="1" applyAlignment="1">
      <alignment horizontal="left" vertical="top" wrapText="1"/>
    </xf>
    <xf numFmtId="0" fontId="25" fillId="2" borderId="0" xfId="0" applyFont="1" applyFill="1" applyBorder="1" applyAlignment="1">
      <alignment horizontal="left" vertical="top" wrapText="1"/>
    </xf>
    <xf numFmtId="0" fontId="109" fillId="2" borderId="0" xfId="0" applyFont="1" applyFill="1" applyBorder="1" applyAlignment="1">
      <alignment horizontal="left" vertical="top" wrapText="1"/>
    </xf>
    <xf numFmtId="0" fontId="109" fillId="2" borderId="5" xfId="0" applyFont="1" applyFill="1" applyBorder="1" applyAlignment="1">
      <alignment horizontal="left" vertical="top" wrapText="1"/>
    </xf>
    <xf numFmtId="0" fontId="14" fillId="2" borderId="12" xfId="0" applyFont="1" applyFill="1" applyBorder="1" applyAlignment="1">
      <alignment horizontal="left" vertical="top" wrapText="1"/>
    </xf>
    <xf numFmtId="167" fontId="20" fillId="34" borderId="14" xfId="0" applyNumberFormat="1" applyFont="1" applyFill="1" applyBorder="1" applyAlignment="1">
      <alignment horizontal="left" vertical="top" wrapText="1"/>
    </xf>
    <xf numFmtId="0" fontId="10" fillId="2" borderId="11" xfId="0" applyFont="1" applyFill="1" applyBorder="1" applyAlignment="1">
      <alignment horizontal="left" vertical="top" wrapText="1"/>
    </xf>
    <xf numFmtId="0" fontId="10" fillId="6" borderId="12" xfId="0" applyFont="1" applyFill="1" applyBorder="1" applyAlignment="1">
      <alignment horizontal="left" vertical="center"/>
    </xf>
    <xf numFmtId="0" fontId="10" fillId="6" borderId="0" xfId="0" applyFont="1" applyFill="1" applyBorder="1" applyAlignment="1">
      <alignment horizontal="left" vertical="center"/>
    </xf>
    <xf numFmtId="0" fontId="10" fillId="6" borderId="5" xfId="0" applyFont="1" applyFill="1" applyBorder="1" applyAlignment="1">
      <alignment horizontal="left" vertical="center"/>
    </xf>
    <xf numFmtId="0" fontId="10" fillId="6" borderId="12" xfId="0" applyFont="1" applyFill="1" applyBorder="1" applyAlignment="1">
      <alignment horizontal="left" vertical="center" wrapText="1"/>
    </xf>
    <xf numFmtId="0" fontId="10" fillId="6" borderId="0" xfId="0" applyFont="1" applyFill="1" applyBorder="1" applyAlignment="1">
      <alignment horizontal="left" vertical="center" wrapText="1"/>
    </xf>
    <xf numFmtId="0" fontId="10" fillId="6" borderId="5" xfId="0" applyFont="1" applyFill="1" applyBorder="1" applyAlignment="1">
      <alignment horizontal="left" vertical="center" wrapText="1"/>
    </xf>
    <xf numFmtId="0" fontId="40" fillId="2" borderId="12" xfId="0" applyFont="1" applyFill="1" applyBorder="1" applyAlignment="1">
      <alignment horizontal="center" vertical="top" wrapText="1"/>
    </xf>
    <xf numFmtId="0" fontId="40" fillId="2" borderId="0" xfId="0" applyFont="1" applyFill="1" applyBorder="1" applyAlignment="1">
      <alignment horizontal="center" vertical="top" wrapText="1"/>
    </xf>
    <xf numFmtId="0" fontId="40" fillId="2" borderId="5" xfId="0" applyFont="1" applyFill="1" applyBorder="1" applyAlignment="1">
      <alignment horizontal="center" vertical="top" wrapText="1"/>
    </xf>
    <xf numFmtId="0" fontId="21" fillId="2" borderId="50" xfId="13" applyFont="1" applyFill="1" applyBorder="1" applyAlignment="1">
      <alignment horizontal="center" vertical="center" wrapText="1"/>
    </xf>
    <xf numFmtId="0" fontId="10" fillId="2" borderId="26" xfId="13" applyFont="1" applyFill="1" applyBorder="1" applyAlignment="1">
      <alignment horizontal="center" vertical="center" wrapText="1"/>
    </xf>
    <xf numFmtId="0" fontId="10" fillId="2" borderId="32" xfId="13" applyFont="1" applyFill="1" applyBorder="1" applyAlignment="1">
      <alignment horizontal="center" vertical="center" wrapText="1"/>
    </xf>
    <xf numFmtId="0" fontId="132" fillId="36" borderId="13" xfId="0" applyFont="1" applyFill="1" applyBorder="1" applyAlignment="1">
      <alignment vertical="center" wrapText="1"/>
    </xf>
    <xf numFmtId="0" fontId="132" fillId="36" borderId="14" xfId="0" applyFont="1" applyFill="1" applyBorder="1" applyAlignment="1">
      <alignment vertical="center" wrapText="1"/>
    </xf>
    <xf numFmtId="0" fontId="132" fillId="36" borderId="105" xfId="0" applyFont="1" applyFill="1" applyBorder="1" applyAlignment="1">
      <alignment vertical="center" wrapText="1"/>
    </xf>
    <xf numFmtId="0" fontId="25" fillId="2" borderId="12" xfId="0" applyFont="1" applyFill="1" applyBorder="1" applyAlignment="1">
      <alignment horizontal="left" vertical="top" wrapText="1"/>
    </xf>
    <xf numFmtId="0" fontId="25" fillId="2" borderId="5" xfId="0" applyFont="1" applyFill="1" applyBorder="1" applyAlignment="1">
      <alignment horizontal="left" vertical="top" wrapText="1"/>
    </xf>
    <xf numFmtId="0" fontId="111"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5" xfId="0" applyFont="1" applyFill="1" applyBorder="1" applyAlignment="1">
      <alignment horizontal="center" vertical="center"/>
    </xf>
    <xf numFmtId="169" fontId="24" fillId="2" borderId="11" xfId="0" applyNumberFormat="1" applyFont="1" applyFill="1" applyBorder="1" applyAlignment="1">
      <alignment horizontal="left" wrapText="1"/>
    </xf>
    <xf numFmtId="169" fontId="24" fillId="2" borderId="18" xfId="0" applyNumberFormat="1" applyFont="1" applyFill="1" applyBorder="1" applyAlignment="1">
      <alignment horizontal="left" wrapText="1"/>
    </xf>
    <xf numFmtId="169" fontId="24" fillId="2" borderId="4" xfId="0" applyNumberFormat="1" applyFont="1" applyFill="1" applyBorder="1" applyAlignment="1">
      <alignment horizontal="left" wrapText="1"/>
    </xf>
    <xf numFmtId="0" fontId="25" fillId="2" borderId="12" xfId="0" applyFont="1" applyFill="1" applyBorder="1" applyAlignment="1">
      <alignment horizontal="left" wrapText="1"/>
    </xf>
    <xf numFmtId="0" fontId="25" fillId="2" borderId="0" xfId="0" applyFont="1" applyFill="1" applyBorder="1" applyAlignment="1">
      <alignment horizontal="left" wrapText="1"/>
    </xf>
    <xf numFmtId="0" fontId="25" fillId="2" borderId="5" xfId="0" applyFont="1" applyFill="1" applyBorder="1" applyAlignment="1">
      <alignment horizontal="left" wrapText="1"/>
    </xf>
    <xf numFmtId="0" fontId="109" fillId="2" borderId="12" xfId="0" applyFont="1" applyFill="1" applyBorder="1" applyAlignment="1">
      <alignment horizontal="left" wrapText="1"/>
    </xf>
    <xf numFmtId="0" fontId="132" fillId="36" borderId="15" xfId="0" applyFont="1" applyFill="1" applyBorder="1" applyAlignment="1">
      <alignment vertical="center" wrapText="1"/>
    </xf>
    <xf numFmtId="0" fontId="17" fillId="2" borderId="13" xfId="0" applyFont="1" applyFill="1" applyBorder="1" applyAlignment="1">
      <alignment horizontal="center" vertical="center"/>
    </xf>
    <xf numFmtId="169" fontId="25" fillId="2" borderId="12" xfId="0" applyNumberFormat="1" applyFont="1" applyFill="1" applyBorder="1" applyAlignment="1">
      <alignment horizontal="left" wrapText="1"/>
    </xf>
    <xf numFmtId="169" fontId="109" fillId="2" borderId="0" xfId="0" applyNumberFormat="1" applyFont="1" applyFill="1" applyBorder="1" applyAlignment="1">
      <alignment horizontal="left" wrapText="1"/>
    </xf>
    <xf numFmtId="169" fontId="109" fillId="2" borderId="5" xfId="0" applyNumberFormat="1" applyFont="1" applyFill="1" applyBorder="1" applyAlignment="1">
      <alignment horizontal="left" wrapText="1"/>
    </xf>
    <xf numFmtId="0" fontId="40" fillId="3" borderId="0" xfId="0" applyFont="1" applyFill="1" applyBorder="1" applyAlignment="1">
      <alignment horizontal="left" vertical="top" wrapText="1"/>
    </xf>
    <xf numFmtId="0" fontId="14" fillId="2" borderId="12" xfId="0" applyFont="1" applyFill="1" applyBorder="1" applyAlignment="1">
      <alignment horizontal="left" wrapText="1"/>
    </xf>
    <xf numFmtId="0" fontId="14" fillId="2" borderId="0" xfId="0" applyFont="1" applyFill="1" applyBorder="1" applyAlignment="1">
      <alignment horizontal="left" wrapText="1"/>
    </xf>
    <xf numFmtId="0" fontId="14" fillId="2" borderId="5" xfId="0" applyFont="1" applyFill="1" applyBorder="1" applyAlignment="1">
      <alignment horizontal="left" wrapText="1"/>
    </xf>
    <xf numFmtId="0" fontId="96" fillId="6" borderId="13" xfId="0" applyFont="1" applyFill="1" applyBorder="1" applyAlignment="1">
      <alignment horizontal="center" vertical="center"/>
    </xf>
    <xf numFmtId="0" fontId="96" fillId="6" borderId="14" xfId="0" applyFont="1" applyFill="1" applyBorder="1" applyAlignment="1">
      <alignment horizontal="center" vertical="center"/>
    </xf>
    <xf numFmtId="0" fontId="96" fillId="6" borderId="15" xfId="0" applyFont="1" applyFill="1" applyBorder="1" applyAlignment="1">
      <alignment horizontal="center" vertical="center"/>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169" fontId="25" fillId="2" borderId="9" xfId="0" applyNumberFormat="1" applyFont="1" applyFill="1" applyBorder="1" applyAlignment="1">
      <alignment horizontal="center" vertical="center"/>
    </xf>
    <xf numFmtId="169" fontId="25" fillId="2" borderId="17" xfId="0" applyNumberFormat="1" applyFont="1" applyFill="1" applyBorder="1" applyAlignment="1">
      <alignment horizontal="center" vertical="center"/>
    </xf>
    <xf numFmtId="169" fontId="25" fillId="2" borderId="3" xfId="0" applyNumberFormat="1" applyFont="1" applyFill="1" applyBorder="1" applyAlignment="1">
      <alignment horizontal="center" vertical="center"/>
    </xf>
    <xf numFmtId="169" fontId="25" fillId="2" borderId="22" xfId="0" applyNumberFormat="1" applyFont="1" applyFill="1" applyBorder="1" applyAlignment="1">
      <alignment horizontal="center" vertical="center"/>
    </xf>
    <xf numFmtId="169" fontId="98" fillId="2" borderId="22" xfId="0" applyNumberFormat="1" applyFont="1" applyFill="1" applyBorder="1" applyAlignment="1">
      <alignment horizontal="center" vertical="center"/>
    </xf>
    <xf numFmtId="170" fontId="25" fillId="2" borderId="36" xfId="0" applyNumberFormat="1" applyFont="1" applyFill="1" applyBorder="1" applyAlignment="1">
      <alignment horizontal="center" vertical="center" wrapText="1"/>
    </xf>
    <xf numFmtId="170" fontId="25" fillId="2" borderId="37" xfId="0" applyNumberFormat="1" applyFont="1" applyFill="1" applyBorder="1" applyAlignment="1">
      <alignment horizontal="center" vertical="center" wrapText="1"/>
    </xf>
    <xf numFmtId="0" fontId="124" fillId="36" borderId="13" xfId="0" applyFont="1" applyFill="1" applyBorder="1" applyAlignment="1">
      <alignment vertical="center" wrapText="1"/>
    </xf>
    <xf numFmtId="0" fontId="124" fillId="36" borderId="14" xfId="0" applyFont="1" applyFill="1" applyBorder="1" applyAlignment="1">
      <alignment vertical="center" wrapText="1"/>
    </xf>
    <xf numFmtId="0" fontId="124" fillId="36" borderId="105" xfId="0" applyFont="1" applyFill="1" applyBorder="1" applyAlignment="1">
      <alignment vertical="center" wrapText="1"/>
    </xf>
    <xf numFmtId="0" fontId="33" fillId="2" borderId="12" xfId="0" applyFont="1" applyFill="1" applyBorder="1" applyAlignment="1">
      <alignment horizontal="left" vertical="top"/>
    </xf>
    <xf numFmtId="0" fontId="33" fillId="2" borderId="0" xfId="0" applyFont="1" applyFill="1" applyBorder="1" applyAlignment="1">
      <alignment horizontal="left" vertical="top"/>
    </xf>
    <xf numFmtId="0" fontId="33" fillId="2" borderId="100" xfId="0" applyFont="1" applyFill="1" applyBorder="1" applyAlignment="1">
      <alignment horizontal="left" vertical="top"/>
    </xf>
    <xf numFmtId="0" fontId="33" fillId="2" borderId="101" xfId="0" applyFont="1" applyFill="1" applyBorder="1" applyAlignment="1">
      <alignment horizontal="left" vertical="top"/>
    </xf>
    <xf numFmtId="0" fontId="19" fillId="2" borderId="31"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99" fillId="2" borderId="33" xfId="0" applyFont="1" applyFill="1" applyBorder="1" applyAlignment="1">
      <alignment horizontal="center" vertical="center" wrapText="1"/>
    </xf>
    <xf numFmtId="0" fontId="99" fillId="2" borderId="3" xfId="0" applyFont="1" applyFill="1" applyBorder="1" applyAlignment="1">
      <alignment horizontal="center" vertical="center" wrapText="1"/>
    </xf>
    <xf numFmtId="0" fontId="99" fillId="2" borderId="22"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19" fillId="2" borderId="68" xfId="0" applyFont="1" applyFill="1" applyBorder="1" applyAlignment="1">
      <alignment horizontal="center" vertical="center" wrapText="1"/>
    </xf>
    <xf numFmtId="0" fontId="19" fillId="2" borderId="34" xfId="0" applyFont="1" applyFill="1" applyBorder="1" applyAlignment="1">
      <alignment horizontal="center" vertical="center" wrapText="1"/>
    </xf>
    <xf numFmtId="0" fontId="19" fillId="2" borderId="35" xfId="0" applyFont="1" applyFill="1" applyBorder="1" applyAlignment="1">
      <alignment horizontal="center" vertical="center" wrapText="1"/>
    </xf>
    <xf numFmtId="0" fontId="35" fillId="3" borderId="0" xfId="0" applyFont="1" applyFill="1" applyBorder="1" applyAlignment="1">
      <alignment horizontal="left" vertical="top"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9" fillId="2" borderId="11" xfId="0" applyFont="1" applyFill="1" applyBorder="1" applyAlignment="1">
      <alignment horizontal="center" vertical="top"/>
    </xf>
    <xf numFmtId="0" fontId="19" fillId="2" borderId="18" xfId="0" applyFont="1" applyFill="1" applyBorder="1" applyAlignment="1">
      <alignment horizontal="center" vertical="top"/>
    </xf>
    <xf numFmtId="0" fontId="19" fillId="2" borderId="13" xfId="4" applyFont="1" applyFill="1" applyBorder="1" applyAlignment="1">
      <alignment horizontal="center" vertical="center" wrapText="1"/>
    </xf>
    <xf numFmtId="0" fontId="19" fillId="2" borderId="20" xfId="4" applyFont="1" applyFill="1" applyBorder="1" applyAlignment="1">
      <alignment horizontal="center" vertical="center" wrapText="1"/>
    </xf>
    <xf numFmtId="0" fontId="129" fillId="35" borderId="13" xfId="4" applyFont="1" applyFill="1" applyBorder="1" applyAlignment="1">
      <alignment horizontal="left"/>
    </xf>
    <xf numFmtId="0" fontId="129" fillId="35" borderId="14" xfId="4" applyFont="1" applyFill="1" applyBorder="1" applyAlignment="1">
      <alignment horizontal="left"/>
    </xf>
    <xf numFmtId="0" fontId="129" fillId="35" borderId="15" xfId="4" applyFont="1" applyFill="1" applyBorder="1" applyAlignment="1">
      <alignment horizontal="left"/>
    </xf>
    <xf numFmtId="0" fontId="17" fillId="2" borderId="13" xfId="4" applyFont="1" applyFill="1" applyBorder="1" applyAlignment="1">
      <alignment horizontal="center" vertical="center"/>
    </xf>
    <xf numFmtId="0" fontId="17" fillId="2" borderId="14" xfId="4" applyFont="1" applyFill="1" applyBorder="1" applyAlignment="1">
      <alignment horizontal="center" vertical="center"/>
    </xf>
    <xf numFmtId="0" fontId="17" fillId="2" borderId="15" xfId="4" applyFont="1" applyFill="1" applyBorder="1" applyAlignment="1">
      <alignment horizontal="center" vertical="center"/>
    </xf>
    <xf numFmtId="0" fontId="14" fillId="2" borderId="18" xfId="0" applyFont="1" applyFill="1" applyBorder="1" applyAlignment="1">
      <alignment horizontal="left" vertical="top" wrapText="1"/>
    </xf>
    <xf numFmtId="0" fontId="14" fillId="2" borderId="4" xfId="0" applyFont="1" applyFill="1" applyBorder="1" applyAlignment="1">
      <alignment horizontal="left" vertical="top" wrapText="1"/>
    </xf>
    <xf numFmtId="0" fontId="33" fillId="2" borderId="11" xfId="0" applyFont="1" applyFill="1" applyBorder="1" applyAlignment="1">
      <alignment horizontal="left"/>
    </xf>
    <xf numFmtId="0" fontId="33" fillId="2" borderId="18" xfId="0" applyFont="1" applyFill="1" applyBorder="1" applyAlignment="1">
      <alignment horizontal="left"/>
    </xf>
    <xf numFmtId="0" fontId="14" fillId="2" borderId="12" xfId="0" applyFont="1" applyFill="1" applyBorder="1" applyAlignment="1">
      <alignment horizontal="left"/>
    </xf>
    <xf numFmtId="0" fontId="14" fillId="2" borderId="0" xfId="0" applyFont="1" applyFill="1" applyBorder="1" applyAlignment="1">
      <alignment horizontal="left"/>
    </xf>
    <xf numFmtId="0" fontId="14" fillId="2" borderId="5" xfId="0" applyFont="1" applyFill="1" applyBorder="1" applyAlignment="1">
      <alignment horizontal="left"/>
    </xf>
    <xf numFmtId="0" fontId="106" fillId="6" borderId="98" xfId="0" applyFont="1" applyFill="1" applyBorder="1" applyAlignment="1">
      <alignment horizontal="right" vertical="center" wrapText="1"/>
    </xf>
    <xf numFmtId="0" fontId="106" fillId="6" borderId="93" xfId="0" applyFont="1" applyFill="1" applyBorder="1" applyAlignment="1">
      <alignment horizontal="right" vertical="center" wrapText="1"/>
    </xf>
    <xf numFmtId="0" fontId="106" fillId="6" borderId="94" xfId="0" applyFont="1" applyFill="1" applyBorder="1" applyAlignment="1">
      <alignment horizontal="right" vertical="center" wrapText="1"/>
    </xf>
    <xf numFmtId="0" fontId="47" fillId="6" borderId="89"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47" fillId="6" borderId="50" xfId="0" applyFont="1" applyFill="1" applyBorder="1" applyAlignment="1">
      <alignment horizontal="center" vertical="top" wrapText="1"/>
    </xf>
    <xf numFmtId="0" fontId="47" fillId="6" borderId="46" xfId="0" applyFont="1" applyFill="1" applyBorder="1" applyAlignment="1">
      <alignment horizontal="center" vertical="top" wrapText="1"/>
    </xf>
    <xf numFmtId="0" fontId="47" fillId="6" borderId="32" xfId="0" applyFont="1" applyFill="1" applyBorder="1" applyAlignment="1">
      <alignment horizontal="center" vertical="top" wrapText="1"/>
    </xf>
    <xf numFmtId="0" fontId="106" fillId="6" borderId="53" xfId="0" applyFont="1" applyFill="1" applyBorder="1" applyAlignment="1">
      <alignment horizontal="right" vertical="center" wrapText="1"/>
    </xf>
    <xf numFmtId="0" fontId="106" fillId="6" borderId="27" xfId="0" applyFont="1" applyFill="1" applyBorder="1" applyAlignment="1">
      <alignment horizontal="right" vertical="center" wrapText="1"/>
    </xf>
    <xf numFmtId="0" fontId="106" fillId="6" borderId="95" xfId="0" applyFont="1" applyFill="1" applyBorder="1" applyAlignment="1">
      <alignment horizontal="right" vertical="center" wrapText="1"/>
    </xf>
    <xf numFmtId="0" fontId="47" fillId="6" borderId="96"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9" xfId="0" applyFont="1" applyFill="1" applyBorder="1" applyAlignment="1">
      <alignment horizontal="center" vertical="top" wrapText="1"/>
    </xf>
    <xf numFmtId="0" fontId="47" fillId="6" borderId="23" xfId="0" applyFont="1" applyFill="1" applyBorder="1" applyAlignment="1">
      <alignment horizontal="center" vertical="top" wrapText="1"/>
    </xf>
    <xf numFmtId="0" fontId="47" fillId="6" borderId="30" xfId="0" applyFont="1" applyFill="1" applyBorder="1" applyAlignment="1">
      <alignment horizontal="center" vertical="top" wrapText="1"/>
    </xf>
    <xf numFmtId="0" fontId="47" fillId="6" borderId="29" xfId="0" applyFont="1" applyFill="1" applyBorder="1" applyAlignment="1">
      <alignment horizontal="center" vertical="center" wrapText="1"/>
    </xf>
    <xf numFmtId="0" fontId="47" fillId="6" borderId="30" xfId="0" applyFont="1" applyFill="1" applyBorder="1" applyAlignment="1">
      <alignment horizontal="center" vertical="center" wrapText="1"/>
    </xf>
    <xf numFmtId="0" fontId="33" fillId="2" borderId="11" xfId="0" applyFont="1" applyFill="1" applyBorder="1" applyAlignment="1">
      <alignment horizontal="center" vertical="top"/>
    </xf>
    <xf numFmtId="0" fontId="33" fillId="2" borderId="18" xfId="0" applyFont="1" applyFill="1" applyBorder="1" applyAlignment="1">
      <alignment horizontal="center" vertical="top"/>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9" fillId="2" borderId="45" xfId="0" applyFont="1" applyFill="1" applyBorder="1" applyAlignment="1">
      <alignment horizontal="center" vertical="center" textRotation="90" wrapText="1"/>
    </xf>
    <xf numFmtId="0" fontId="19" fillId="2" borderId="39" xfId="0" applyFont="1" applyFill="1" applyBorder="1" applyAlignment="1">
      <alignment horizontal="center" vertical="center" textRotation="90" wrapText="1"/>
    </xf>
    <xf numFmtId="0" fontId="19" fillId="2" borderId="44" xfId="0" applyFont="1" applyFill="1" applyBorder="1" applyAlignment="1">
      <alignment horizontal="center" vertical="center" textRotation="90" wrapText="1"/>
    </xf>
    <xf numFmtId="0" fontId="33" fillId="2" borderId="85"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38"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104" fillId="3" borderId="0" xfId="0" applyFont="1" applyFill="1" applyBorder="1" applyAlignment="1">
      <alignment horizontal="center" vertical="top" wrapText="1"/>
    </xf>
    <xf numFmtId="0" fontId="19" fillId="2" borderId="13" xfId="0" applyFont="1" applyFill="1" applyBorder="1" applyAlignment="1">
      <alignment horizontal="center" wrapText="1"/>
    </xf>
    <xf numFmtId="0" fontId="19" fillId="2" borderId="14" xfId="0" applyFont="1" applyFill="1" applyBorder="1" applyAlignment="1">
      <alignment horizontal="center" wrapText="1"/>
    </xf>
    <xf numFmtId="0" fontId="19" fillId="2" borderId="15" xfId="0" applyFont="1" applyFill="1" applyBorder="1" applyAlignment="1">
      <alignment horizontal="center" wrapText="1"/>
    </xf>
    <xf numFmtId="0" fontId="129" fillId="35" borderId="13" xfId="0" applyFont="1" applyFill="1" applyBorder="1" applyAlignment="1">
      <alignment wrapText="1"/>
    </xf>
    <xf numFmtId="0" fontId="129" fillId="35" borderId="14" xfId="0" applyFont="1" applyFill="1" applyBorder="1" applyAlignment="1">
      <alignment wrapText="1"/>
    </xf>
    <xf numFmtId="0" fontId="129" fillId="35" borderId="15" xfId="0" applyFont="1" applyFill="1" applyBorder="1" applyAlignment="1">
      <alignment wrapText="1"/>
    </xf>
    <xf numFmtId="165" fontId="25" fillId="2" borderId="85" xfId="8" applyNumberFormat="1" applyFont="1" applyFill="1" applyBorder="1" applyAlignment="1">
      <alignment horizontal="center" vertical="center" wrapText="1"/>
    </xf>
    <xf numFmtId="165" fontId="25" fillId="2" borderId="86" xfId="8" applyNumberFormat="1" applyFont="1" applyFill="1" applyBorder="1" applyAlignment="1">
      <alignment horizontal="center" vertical="center" wrapText="1"/>
    </xf>
    <xf numFmtId="165" fontId="89" fillId="2" borderId="87" xfId="8" applyNumberFormat="1" applyFont="1" applyFill="1" applyBorder="1" applyAlignment="1">
      <alignment horizontal="center" vertical="center" wrapText="1"/>
    </xf>
    <xf numFmtId="165" fontId="89" fillId="2" borderId="88" xfId="8" applyNumberFormat="1" applyFont="1" applyFill="1" applyBorder="1" applyAlignment="1">
      <alignment horizontal="center" vertical="center" wrapText="1"/>
    </xf>
    <xf numFmtId="165" fontId="89" fillId="2" borderId="85" xfId="8" applyNumberFormat="1" applyFont="1" applyFill="1" applyBorder="1" applyAlignment="1">
      <alignment horizontal="center" vertical="center" wrapText="1"/>
    </xf>
    <xf numFmtId="165" fontId="89" fillId="2" borderId="9" xfId="8" applyNumberFormat="1" applyFont="1" applyFill="1" applyBorder="1" applyAlignment="1">
      <alignment horizontal="center" vertical="center" wrapText="1"/>
    </xf>
    <xf numFmtId="0" fontId="19" fillId="2" borderId="12" xfId="0" applyFont="1" applyFill="1" applyBorder="1" applyAlignment="1">
      <alignment horizontal="center" vertical="center" textRotation="90" wrapText="1"/>
    </xf>
    <xf numFmtId="2" fontId="14" fillId="2" borderId="39" xfId="0" applyNumberFormat="1" applyFont="1" applyFill="1" applyBorder="1" applyAlignment="1">
      <alignment horizontal="center" vertical="center" wrapText="1"/>
    </xf>
    <xf numFmtId="2" fontId="14" fillId="2" borderId="41" xfId="0" applyNumberFormat="1" applyFont="1" applyFill="1" applyBorder="1" applyAlignment="1">
      <alignment horizontal="center" vertical="center" wrapText="1"/>
    </xf>
    <xf numFmtId="2" fontId="14" fillId="2" borderId="40" xfId="0" applyNumberFormat="1" applyFont="1" applyFill="1" applyBorder="1" applyAlignment="1">
      <alignment horizontal="center" vertical="center" wrapText="1"/>
    </xf>
    <xf numFmtId="2" fontId="14" fillId="2" borderId="9" xfId="0" applyNumberFormat="1" applyFont="1" applyFill="1" applyBorder="1" applyAlignment="1">
      <alignment horizontal="center" vertical="center" wrapText="1"/>
    </xf>
    <xf numFmtId="2" fontId="14" fillId="2" borderId="42" xfId="0" applyNumberFormat="1" applyFont="1" applyFill="1" applyBorder="1" applyAlignment="1">
      <alignment horizontal="center" vertical="center" wrapText="1"/>
    </xf>
    <xf numFmtId="2" fontId="14" fillId="2" borderId="44" xfId="0" applyNumberFormat="1" applyFont="1" applyFill="1" applyBorder="1" applyAlignment="1">
      <alignment horizontal="center" vertical="center" wrapText="1"/>
    </xf>
    <xf numFmtId="2" fontId="33" fillId="2" borderId="45" xfId="0" applyNumberFormat="1" applyFont="1" applyFill="1" applyBorder="1" applyAlignment="1">
      <alignment horizontal="center" vertical="center" wrapText="1"/>
    </xf>
    <xf numFmtId="2" fontId="33" fillId="2" borderId="39" xfId="0" applyNumberFormat="1"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48" xfId="0" applyFont="1" applyFill="1" applyBorder="1" applyAlignment="1">
      <alignment horizontal="center" vertical="center" wrapText="1"/>
    </xf>
    <xf numFmtId="0" fontId="48" fillId="6" borderId="11" xfId="0" applyFont="1" applyFill="1" applyBorder="1" applyAlignment="1">
      <alignment horizontal="center" vertical="center" wrapText="1"/>
    </xf>
    <xf numFmtId="0" fontId="48" fillId="6" borderId="18" xfId="0" applyFont="1" applyFill="1" applyBorder="1" applyAlignment="1">
      <alignment horizontal="center" vertical="center" wrapText="1"/>
    </xf>
    <xf numFmtId="0" fontId="48" fillId="6" borderId="4" xfId="0" applyFont="1" applyFill="1" applyBorder="1" applyAlignment="1">
      <alignment horizontal="center" vertical="center" wrapText="1"/>
    </xf>
    <xf numFmtId="0" fontId="48" fillId="6" borderId="62" xfId="0" applyFont="1" applyFill="1" applyBorder="1" applyAlignment="1">
      <alignment horizontal="center" vertical="center" wrapText="1"/>
    </xf>
    <xf numFmtId="0" fontId="48" fillId="6" borderId="63" xfId="0" applyFont="1" applyFill="1" applyBorder="1" applyAlignment="1">
      <alignment horizontal="center" vertical="center" wrapText="1"/>
    </xf>
    <xf numFmtId="0" fontId="48" fillId="6" borderId="64" xfId="0" applyFont="1" applyFill="1" applyBorder="1" applyAlignment="1">
      <alignment horizontal="center" vertical="center" wrapText="1"/>
    </xf>
    <xf numFmtId="0" fontId="48" fillId="6" borderId="69" xfId="0" applyFont="1" applyFill="1" applyBorder="1" applyAlignment="1">
      <alignment horizontal="center" vertical="center" wrapText="1"/>
    </xf>
    <xf numFmtId="0" fontId="48" fillId="6" borderId="97" xfId="0" applyFont="1" applyFill="1" applyBorder="1" applyAlignment="1">
      <alignment horizontal="center" vertical="center" wrapText="1"/>
    </xf>
    <xf numFmtId="0" fontId="48" fillId="6" borderId="90" xfId="0" applyFont="1" applyFill="1" applyBorder="1" applyAlignment="1">
      <alignment horizontal="center" vertical="center" wrapText="1"/>
    </xf>
    <xf numFmtId="0" fontId="48" fillId="6" borderId="91" xfId="0" applyFont="1" applyFill="1" applyBorder="1" applyAlignment="1">
      <alignment horizontal="center" vertical="center" wrapText="1"/>
    </xf>
    <xf numFmtId="0" fontId="48" fillId="6" borderId="89" xfId="0" applyFont="1" applyFill="1" applyBorder="1" applyAlignment="1">
      <alignment horizontal="center" vertical="center" wrapText="1"/>
    </xf>
    <xf numFmtId="0" fontId="48" fillId="6" borderId="2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48" fillId="6" borderId="50" xfId="0" applyFont="1" applyFill="1" applyBorder="1" applyAlignment="1">
      <alignment horizontal="center" vertical="center" wrapText="1"/>
    </xf>
    <xf numFmtId="0" fontId="48" fillId="6" borderId="32" xfId="0" applyFont="1" applyFill="1" applyBorder="1" applyAlignment="1">
      <alignment horizontal="center" vertical="center" wrapText="1"/>
    </xf>
    <xf numFmtId="0" fontId="106" fillId="6" borderId="92" xfId="0" applyFont="1" applyFill="1" applyBorder="1" applyAlignment="1">
      <alignment horizontal="center" vertical="center" wrapText="1"/>
    </xf>
    <xf numFmtId="0" fontId="106" fillId="6" borderId="25" xfId="0" applyFont="1" applyFill="1" applyBorder="1" applyAlignment="1">
      <alignment horizontal="center" vertical="center" wrapText="1"/>
    </xf>
    <xf numFmtId="0" fontId="106" fillId="6" borderId="36" xfId="0" applyFont="1" applyFill="1" applyBorder="1" applyAlignment="1">
      <alignment horizontal="center" vertical="center" wrapText="1"/>
    </xf>
    <xf numFmtId="0" fontId="106" fillId="6" borderId="37" xfId="0" applyFont="1" applyFill="1" applyBorder="1" applyAlignment="1">
      <alignment horizontal="center" vertical="center" wrapText="1"/>
    </xf>
    <xf numFmtId="165" fontId="25" fillId="2" borderId="45" xfId="8" applyNumberFormat="1" applyFont="1" applyFill="1" applyBorder="1" applyAlignment="1">
      <alignment horizontal="center" vertical="center" wrapText="1"/>
    </xf>
    <xf numFmtId="165" fontId="25" fillId="2" borderId="44" xfId="8" applyNumberFormat="1" applyFont="1" applyFill="1" applyBorder="1" applyAlignment="1">
      <alignment horizontal="center" vertical="center" wrapText="1"/>
    </xf>
    <xf numFmtId="2" fontId="89" fillId="2" borderId="45" xfId="0" applyNumberFormat="1" applyFont="1" applyFill="1" applyBorder="1" applyAlignment="1">
      <alignment horizontal="center" vertical="center" wrapText="1"/>
    </xf>
    <xf numFmtId="2" fontId="89" fillId="2" borderId="41" xfId="0"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37" fillId="2" borderId="102" xfId="1" applyFont="1" applyFill="1" applyBorder="1" applyAlignment="1">
      <alignment horizontal="left" vertical="top" wrapText="1"/>
    </xf>
    <xf numFmtId="0" fontId="106" fillId="6" borderId="51" xfId="0" applyFont="1" applyFill="1" applyBorder="1" applyAlignment="1">
      <alignment horizontal="right" vertical="center" wrapText="1"/>
    </xf>
    <xf numFmtId="0" fontId="106" fillId="6" borderId="84" xfId="0" applyFont="1" applyFill="1" applyBorder="1" applyAlignment="1">
      <alignment horizontal="right" vertical="center" wrapText="1"/>
    </xf>
    <xf numFmtId="0" fontId="106" fillId="6" borderId="99" xfId="0" applyFont="1" applyFill="1" applyBorder="1" applyAlignment="1">
      <alignment horizontal="right" vertical="center" wrapText="1"/>
    </xf>
    <xf numFmtId="0" fontId="47" fillId="6" borderId="92" xfId="0" applyFont="1" applyFill="1" applyBorder="1" applyAlignment="1">
      <alignment horizontal="center" vertical="center" wrapText="1"/>
    </xf>
    <xf numFmtId="0" fontId="47" fillId="6" borderId="25" xfId="0" applyFont="1" applyFill="1" applyBorder="1" applyAlignment="1">
      <alignment horizontal="center" vertical="center" wrapText="1"/>
    </xf>
    <xf numFmtId="0" fontId="47" fillId="6" borderId="36" xfId="0" applyFont="1" applyFill="1" applyBorder="1" applyAlignment="1">
      <alignment horizontal="center" vertical="center" wrapText="1"/>
    </xf>
    <xf numFmtId="0" fontId="47" fillId="6" borderId="37" xfId="0" applyFont="1" applyFill="1" applyBorder="1" applyAlignment="1">
      <alignment horizontal="center" vertical="center" wrapText="1"/>
    </xf>
    <xf numFmtId="0" fontId="21" fillId="2" borderId="71" xfId="37" applyFont="1" applyFill="1" applyBorder="1" applyAlignment="1">
      <alignment horizontal="center" vertical="center"/>
    </xf>
    <xf numFmtId="0" fontId="21" fillId="2" borderId="18" xfId="37" applyFont="1" applyFill="1" applyBorder="1" applyAlignment="1">
      <alignment horizontal="center" vertical="center"/>
    </xf>
    <xf numFmtId="0" fontId="21" fillId="2" borderId="47" xfId="37" applyFont="1" applyFill="1" applyBorder="1" applyAlignment="1">
      <alignment horizontal="center" vertical="center"/>
    </xf>
    <xf numFmtId="0" fontId="21" fillId="2" borderId="4" xfId="37" applyFont="1" applyFill="1" applyBorder="1" applyAlignment="1">
      <alignment horizontal="center" vertical="center"/>
    </xf>
    <xf numFmtId="0" fontId="14" fillId="2" borderId="11" xfId="37" applyFont="1" applyFill="1" applyBorder="1" applyAlignment="1">
      <alignment horizontal="left" vertical="top" wrapText="1"/>
    </xf>
    <xf numFmtId="0" fontId="14" fillId="2" borderId="18" xfId="37" applyFont="1" applyFill="1" applyBorder="1" applyAlignment="1">
      <alignment horizontal="left" vertical="top" wrapText="1"/>
    </xf>
    <xf numFmtId="0" fontId="14" fillId="2" borderId="4" xfId="37" applyFont="1" applyFill="1" applyBorder="1" applyAlignment="1">
      <alignment horizontal="left" vertical="top" wrapText="1"/>
    </xf>
    <xf numFmtId="0" fontId="37" fillId="2" borderId="63" xfId="1" applyFont="1" applyFill="1" applyBorder="1" applyAlignment="1">
      <alignment horizontal="left" vertical="top" wrapText="1"/>
    </xf>
    <xf numFmtId="0" fontId="37" fillId="2" borderId="64" xfId="1" applyFont="1" applyFill="1" applyBorder="1" applyAlignment="1">
      <alignment horizontal="left" vertical="top" wrapText="1"/>
    </xf>
    <xf numFmtId="0" fontId="129" fillId="35" borderId="13" xfId="0" applyFont="1" applyFill="1" applyBorder="1" applyAlignment="1">
      <alignment horizontal="left" vertical="top" wrapText="1"/>
    </xf>
    <xf numFmtId="0" fontId="129" fillId="35" borderId="14" xfId="0" applyFont="1" applyFill="1" applyBorder="1" applyAlignment="1">
      <alignment horizontal="left" vertical="top" wrapText="1"/>
    </xf>
    <xf numFmtId="0" fontId="129" fillId="35" borderId="15" xfId="0" applyFont="1" applyFill="1" applyBorder="1" applyAlignment="1">
      <alignment horizontal="left" vertical="top" wrapText="1"/>
    </xf>
    <xf numFmtId="0" fontId="110" fillId="2" borderId="0" xfId="0" applyFont="1" applyFill="1" applyBorder="1" applyAlignment="1">
      <alignment horizontal="left" vertical="top" wrapText="1"/>
    </xf>
    <xf numFmtId="0" fontId="89" fillId="2" borderId="0" xfId="4" applyFont="1" applyFill="1" applyBorder="1" applyAlignment="1">
      <alignment horizontal="left" vertical="top"/>
    </xf>
    <xf numFmtId="0" fontId="25" fillId="2" borderId="0" xfId="4" applyFont="1" applyFill="1" applyBorder="1" applyAlignment="1">
      <alignment horizontal="left" vertical="top"/>
    </xf>
    <xf numFmtId="0" fontId="14" fillId="2" borderId="101" xfId="0" applyFont="1" applyFill="1" applyBorder="1" applyAlignment="1">
      <alignment horizontal="center"/>
    </xf>
    <xf numFmtId="0" fontId="14" fillId="2" borderId="102" xfId="0" applyFont="1" applyFill="1" applyBorder="1" applyAlignment="1">
      <alignment horizontal="center"/>
    </xf>
    <xf numFmtId="0" fontId="89" fillId="8" borderId="0" xfId="0" applyFont="1" applyFill="1" applyBorder="1" applyAlignment="1">
      <alignment horizontal="left" vertical="top" wrapText="1"/>
    </xf>
    <xf numFmtId="0" fontId="89" fillId="8" borderId="5" xfId="0" applyFont="1" applyFill="1" applyBorder="1" applyAlignment="1">
      <alignment horizontal="left" vertical="top" wrapText="1"/>
    </xf>
    <xf numFmtId="0" fontId="89" fillId="8" borderId="18" xfId="0" applyFont="1" applyFill="1" applyBorder="1" applyAlignment="1">
      <alignment horizontal="left" vertical="top" wrapText="1"/>
    </xf>
    <xf numFmtId="0" fontId="89" fillId="8" borderId="4" xfId="0" applyFont="1" applyFill="1" applyBorder="1" applyAlignment="1">
      <alignment horizontal="left" vertical="top" wrapText="1"/>
    </xf>
    <xf numFmtId="0" fontId="19" fillId="35" borderId="13" xfId="0" applyFont="1" applyFill="1" applyBorder="1" applyAlignment="1"/>
    <xf numFmtId="0" fontId="19" fillId="35" borderId="14" xfId="0" applyFont="1" applyFill="1" applyBorder="1" applyAlignment="1"/>
    <xf numFmtId="0" fontId="19" fillId="35" borderId="15" xfId="0" applyFont="1" applyFill="1" applyBorder="1" applyAlignment="1"/>
    <xf numFmtId="0" fontId="33" fillId="5" borderId="53"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14" fillId="2" borderId="62" xfId="0" applyFont="1" applyFill="1" applyBorder="1" applyAlignment="1">
      <alignment horizontal="left" vertical="top" wrapText="1"/>
    </xf>
    <xf numFmtId="0" fontId="14" fillId="2" borderId="63" xfId="0" applyFont="1" applyFill="1" applyBorder="1" applyAlignment="1">
      <alignment horizontal="left" vertical="top" wrapText="1"/>
    </xf>
    <xf numFmtId="0" fontId="14" fillId="2" borderId="64" xfId="0" applyFont="1" applyFill="1" applyBorder="1" applyAlignment="1">
      <alignment horizontal="left" vertical="top" wrapText="1"/>
    </xf>
    <xf numFmtId="0" fontId="112" fillId="36" borderId="13" xfId="0" applyFont="1" applyFill="1" applyBorder="1" applyAlignment="1">
      <alignment vertical="top" wrapText="1"/>
    </xf>
    <xf numFmtId="0" fontId="112" fillId="36" borderId="14" xfId="0" applyFont="1" applyFill="1" applyBorder="1" applyAlignment="1">
      <alignment vertical="top" wrapText="1"/>
    </xf>
    <xf numFmtId="0" fontId="112" fillId="36" borderId="15" xfId="0" applyFont="1" applyFill="1" applyBorder="1" applyAlignment="1">
      <alignment vertical="top" wrapText="1"/>
    </xf>
    <xf numFmtId="0" fontId="124" fillId="36" borderId="15" xfId="0" applyFont="1" applyFill="1" applyBorder="1" applyAlignment="1">
      <alignment vertical="center" wrapText="1"/>
    </xf>
  </cellXfs>
  <cellStyles count="31190">
    <cellStyle name="          _x000a__x000a_386grabber=VGA.3GR_x000a__x000a_" xfId="39"/>
    <cellStyle name="          _x000a__x000a_386grabber=VGA.3GR_x000a__x000a_ 2" xfId="40"/>
    <cellStyle name="          _x000a__x000a_386grabber=VGA.3GR_x000a__x000a_ 2 2" xfId="41"/>
    <cellStyle name="          _x000d__x000a_386grabber=VGA.3GR_x000d__x000a_" xfId="42"/>
    <cellStyle name="          _x000d__x000a_386grabber=VGA.3GR_x000d__x000a_ 2" xfId="43"/>
    <cellStyle name="          _x000d__x000d_386grabber=VGA.3GR_x000d__x000d_" xfId="44"/>
    <cellStyle name="20% - Accent1 2" xfId="45"/>
    <cellStyle name="20% - Accent1 2 2" xfId="2"/>
    <cellStyle name="20% - Accent2 2" xfId="46"/>
    <cellStyle name="20% - Accent3 2" xfId="47"/>
    <cellStyle name="20% - Accent4 2" xfId="48"/>
    <cellStyle name="20% - Accent5 2" xfId="49"/>
    <cellStyle name="20% - Accent6 2" xfId="50"/>
    <cellStyle name="20% - Énfasis1" xfId="51"/>
    <cellStyle name="20% - Énfasis1 2" xfId="52"/>
    <cellStyle name="20% - Énfasis2" xfId="53"/>
    <cellStyle name="20% - Énfasis2 2" xfId="54"/>
    <cellStyle name="20% - Énfasis3" xfId="55"/>
    <cellStyle name="20% - Énfasis3 2" xfId="56"/>
    <cellStyle name="20% - Énfasis4" xfId="57"/>
    <cellStyle name="20% - Énfasis4 2" xfId="58"/>
    <cellStyle name="20% - Énfasis5" xfId="59"/>
    <cellStyle name="20% - Énfasis5 2" xfId="60"/>
    <cellStyle name="20% - Énfasis6" xfId="61"/>
    <cellStyle name="20% - Énfasis6 2" xfId="62"/>
    <cellStyle name="40% - Accent1 2" xfId="63"/>
    <cellStyle name="40% - Accent1 2 2" xfId="64"/>
    <cellStyle name="40% - Accent2 2" xfId="65"/>
    <cellStyle name="40% - Accent3 2" xfId="66"/>
    <cellStyle name="40% - Accent4 2" xfId="67"/>
    <cellStyle name="40% - Accent5 2" xfId="68"/>
    <cellStyle name="40% - Accent6 2" xfId="69"/>
    <cellStyle name="40% - Énfasis1" xfId="70"/>
    <cellStyle name="40% - Énfasis1 2" xfId="71"/>
    <cellStyle name="40% - Énfasis2" xfId="72"/>
    <cellStyle name="40% - Énfasis2 2" xfId="73"/>
    <cellStyle name="40% - Énfasis3" xfId="74"/>
    <cellStyle name="40% - Énfasis3 2" xfId="75"/>
    <cellStyle name="40% - Énfasis4" xfId="76"/>
    <cellStyle name="40% - Énfasis4 2" xfId="77"/>
    <cellStyle name="40% - Énfasis5" xfId="78"/>
    <cellStyle name="40% - Énfasis5 2" xfId="79"/>
    <cellStyle name="40% - Énfasis6" xfId="80"/>
    <cellStyle name="40% - Énfasis6 2" xfId="81"/>
    <cellStyle name="60% - Accent1 2" xfId="82"/>
    <cellStyle name="60% - Accent2 2" xfId="83"/>
    <cellStyle name="60% - Accent3 2" xfId="84"/>
    <cellStyle name="60% - Accent4 2" xfId="85"/>
    <cellStyle name="60% - Accent5 2" xfId="86"/>
    <cellStyle name="60% - Accent6 2" xfId="87"/>
    <cellStyle name="60% - Énfasis1" xfId="88"/>
    <cellStyle name="60% - Énfasis1 2" xfId="89"/>
    <cellStyle name="60% - Énfasis2" xfId="90"/>
    <cellStyle name="60% - Énfasis2 2" xfId="91"/>
    <cellStyle name="60% - Énfasis3" xfId="92"/>
    <cellStyle name="60% - Énfasis3 2" xfId="93"/>
    <cellStyle name="60% - Énfasis4" xfId="94"/>
    <cellStyle name="60% - Énfasis4 2" xfId="95"/>
    <cellStyle name="60% - Énfasis5" xfId="96"/>
    <cellStyle name="60% - Énfasis5 2" xfId="97"/>
    <cellStyle name="60% - Énfasis6" xfId="98"/>
    <cellStyle name="60% - Énfasis6 2" xfId="99"/>
    <cellStyle name="Accent1 2" xfId="100"/>
    <cellStyle name="Accent2 2" xfId="101"/>
    <cellStyle name="Accent3 2" xfId="102"/>
    <cellStyle name="Accent4 2" xfId="103"/>
    <cellStyle name="Accent5 2" xfId="104"/>
    <cellStyle name="Accent6 2" xfId="105"/>
    <cellStyle name="ANCLAS,REZONES Y SUS PARTES,DE FUNDICION,DE HIERRO O DE ACERO" xfId="106"/>
    <cellStyle name="ANCLAS,REZONES Y SUS PARTES,DE FUNDICION,DE HIERRO O DE ACERO 2" xfId="107"/>
    <cellStyle name="ANCLAS,REZONES Y SUS PARTES,DE FUNDICION,DE HIERRO O DE ACERO 2 2" xfId="108"/>
    <cellStyle name="Bad 2" xfId="109"/>
    <cellStyle name="Base 0 dec" xfId="110"/>
    <cellStyle name="Base 0 dec 2" xfId="111"/>
    <cellStyle name="Base 1 dec" xfId="112"/>
    <cellStyle name="Base 1 dec 2" xfId="113"/>
    <cellStyle name="Base 2 dec" xfId="114"/>
    <cellStyle name="Base 2 dec 2" xfId="115"/>
    <cellStyle name="Buena" xfId="116"/>
    <cellStyle name="Buena 2" xfId="117"/>
    <cellStyle name="Cabecera 1" xfId="118"/>
    <cellStyle name="Cabecera 2" xfId="119"/>
    <cellStyle name="Calculation 2" xfId="120"/>
    <cellStyle name="Calculation 2 10" xfId="121"/>
    <cellStyle name="Calculation 2 10 2" xfId="122"/>
    <cellStyle name="Calculation 2 10 2 10" xfId="123"/>
    <cellStyle name="Calculation 2 10 2 11" xfId="124"/>
    <cellStyle name="Calculation 2 10 2 2" xfId="125"/>
    <cellStyle name="Calculation 2 10 2 3" xfId="126"/>
    <cellStyle name="Calculation 2 10 2 4" xfId="127"/>
    <cellStyle name="Calculation 2 10 2 5" xfId="128"/>
    <cellStyle name="Calculation 2 10 2 6" xfId="129"/>
    <cellStyle name="Calculation 2 10 2 7" xfId="130"/>
    <cellStyle name="Calculation 2 10 2 8" xfId="131"/>
    <cellStyle name="Calculation 2 10 2 9" xfId="132"/>
    <cellStyle name="Calculation 2 10 3" xfId="133"/>
    <cellStyle name="Calculation 2 10 4" xfId="134"/>
    <cellStyle name="Calculation 2 10 5" xfId="135"/>
    <cellStyle name="Calculation 2 10 6" xfId="136"/>
    <cellStyle name="Calculation 2 10 7" xfId="137"/>
    <cellStyle name="Calculation 2 10 8" xfId="138"/>
    <cellStyle name="Calculation 2 11" xfId="139"/>
    <cellStyle name="Calculation 2 11 2" xfId="140"/>
    <cellStyle name="Calculation 2 11 2 10" xfId="141"/>
    <cellStyle name="Calculation 2 11 2 11" xfId="142"/>
    <cellStyle name="Calculation 2 11 2 2" xfId="143"/>
    <cellStyle name="Calculation 2 11 2 3" xfId="144"/>
    <cellStyle name="Calculation 2 11 2 4" xfId="145"/>
    <cellStyle name="Calculation 2 11 2 5" xfId="146"/>
    <cellStyle name="Calculation 2 11 2 6" xfId="147"/>
    <cellStyle name="Calculation 2 11 2 7" xfId="148"/>
    <cellStyle name="Calculation 2 11 2 8" xfId="149"/>
    <cellStyle name="Calculation 2 11 2 9" xfId="150"/>
    <cellStyle name="Calculation 2 11 3" xfId="151"/>
    <cellStyle name="Calculation 2 11 4" xfId="152"/>
    <cellStyle name="Calculation 2 11 5" xfId="153"/>
    <cellStyle name="Calculation 2 11 6" xfId="154"/>
    <cellStyle name="Calculation 2 11 7" xfId="155"/>
    <cellStyle name="Calculation 2 11 8" xfId="156"/>
    <cellStyle name="Calculation 2 12" xfId="157"/>
    <cellStyle name="Calculation 2 12 2" xfId="158"/>
    <cellStyle name="Calculation 2 12 2 10" xfId="159"/>
    <cellStyle name="Calculation 2 12 2 11" xfId="160"/>
    <cellStyle name="Calculation 2 12 2 2" xfId="161"/>
    <cellStyle name="Calculation 2 12 2 3" xfId="162"/>
    <cellStyle name="Calculation 2 12 2 4" xfId="163"/>
    <cellStyle name="Calculation 2 12 2 5" xfId="164"/>
    <cellStyle name="Calculation 2 12 2 6" xfId="165"/>
    <cellStyle name="Calculation 2 12 2 7" xfId="166"/>
    <cellStyle name="Calculation 2 12 2 8" xfId="167"/>
    <cellStyle name="Calculation 2 12 2 9" xfId="168"/>
    <cellStyle name="Calculation 2 12 3" xfId="169"/>
    <cellStyle name="Calculation 2 12 4" xfId="170"/>
    <cellStyle name="Calculation 2 12 5" xfId="171"/>
    <cellStyle name="Calculation 2 12 6" xfId="172"/>
    <cellStyle name="Calculation 2 12 7" xfId="173"/>
    <cellStyle name="Calculation 2 12 8" xfId="174"/>
    <cellStyle name="Calculation 2 13" xfId="175"/>
    <cellStyle name="Calculation 2 13 2" xfId="176"/>
    <cellStyle name="Calculation 2 13 2 10" xfId="177"/>
    <cellStyle name="Calculation 2 13 2 11" xfId="178"/>
    <cellStyle name="Calculation 2 13 2 2" xfId="179"/>
    <cellStyle name="Calculation 2 13 2 3" xfId="180"/>
    <cellStyle name="Calculation 2 13 2 4" xfId="181"/>
    <cellStyle name="Calculation 2 13 2 5" xfId="182"/>
    <cellStyle name="Calculation 2 13 2 6" xfId="183"/>
    <cellStyle name="Calculation 2 13 2 7" xfId="184"/>
    <cellStyle name="Calculation 2 13 2 8" xfId="185"/>
    <cellStyle name="Calculation 2 13 2 9" xfId="186"/>
    <cellStyle name="Calculation 2 13 3" xfId="187"/>
    <cellStyle name="Calculation 2 13 4" xfId="188"/>
    <cellStyle name="Calculation 2 13 5" xfId="189"/>
    <cellStyle name="Calculation 2 13 6" xfId="190"/>
    <cellStyle name="Calculation 2 13 7" xfId="191"/>
    <cellStyle name="Calculation 2 13 8" xfId="192"/>
    <cellStyle name="Calculation 2 14" xfId="193"/>
    <cellStyle name="Calculation 2 14 2" xfId="194"/>
    <cellStyle name="Calculation 2 14 2 10" xfId="195"/>
    <cellStyle name="Calculation 2 14 2 11" xfId="196"/>
    <cellStyle name="Calculation 2 14 2 2" xfId="197"/>
    <cellStyle name="Calculation 2 14 2 3" xfId="198"/>
    <cellStyle name="Calculation 2 14 2 4" xfId="199"/>
    <cellStyle name="Calculation 2 14 2 5" xfId="200"/>
    <cellStyle name="Calculation 2 14 2 6" xfId="201"/>
    <cellStyle name="Calculation 2 14 2 7" xfId="202"/>
    <cellStyle name="Calculation 2 14 2 8" xfId="203"/>
    <cellStyle name="Calculation 2 14 2 9" xfId="204"/>
    <cellStyle name="Calculation 2 14 3" xfId="205"/>
    <cellStyle name="Calculation 2 14 4" xfId="206"/>
    <cellStyle name="Calculation 2 14 5" xfId="207"/>
    <cellStyle name="Calculation 2 14 6" xfId="208"/>
    <cellStyle name="Calculation 2 14 7" xfId="209"/>
    <cellStyle name="Calculation 2 14 8" xfId="210"/>
    <cellStyle name="Calculation 2 15" xfId="211"/>
    <cellStyle name="Calculation 2 15 2" xfId="212"/>
    <cellStyle name="Calculation 2 15 2 10" xfId="213"/>
    <cellStyle name="Calculation 2 15 2 11" xfId="214"/>
    <cellStyle name="Calculation 2 15 2 2" xfId="215"/>
    <cellStyle name="Calculation 2 15 2 3" xfId="216"/>
    <cellStyle name="Calculation 2 15 2 4" xfId="217"/>
    <cellStyle name="Calculation 2 15 2 5" xfId="218"/>
    <cellStyle name="Calculation 2 15 2 6" xfId="219"/>
    <cellStyle name="Calculation 2 15 2 7" xfId="220"/>
    <cellStyle name="Calculation 2 15 2 8" xfId="221"/>
    <cellStyle name="Calculation 2 15 2 9" xfId="222"/>
    <cellStyle name="Calculation 2 15 3" xfId="223"/>
    <cellStyle name="Calculation 2 15 4" xfId="224"/>
    <cellStyle name="Calculation 2 15 5" xfId="225"/>
    <cellStyle name="Calculation 2 15 6" xfId="226"/>
    <cellStyle name="Calculation 2 15 7" xfId="227"/>
    <cellStyle name="Calculation 2 15 8" xfId="228"/>
    <cellStyle name="Calculation 2 16" xfId="229"/>
    <cellStyle name="Calculation 2 16 2" xfId="230"/>
    <cellStyle name="Calculation 2 16 2 10" xfId="231"/>
    <cellStyle name="Calculation 2 16 2 11" xfId="232"/>
    <cellStyle name="Calculation 2 16 2 2" xfId="233"/>
    <cellStyle name="Calculation 2 16 2 3" xfId="234"/>
    <cellStyle name="Calculation 2 16 2 4" xfId="235"/>
    <cellStyle name="Calculation 2 16 2 5" xfId="236"/>
    <cellStyle name="Calculation 2 16 2 6" xfId="237"/>
    <cellStyle name="Calculation 2 16 2 7" xfId="238"/>
    <cellStyle name="Calculation 2 16 2 8" xfId="239"/>
    <cellStyle name="Calculation 2 16 2 9" xfId="240"/>
    <cellStyle name="Calculation 2 16 3" xfId="241"/>
    <cellStyle name="Calculation 2 16 4" xfId="242"/>
    <cellStyle name="Calculation 2 16 5" xfId="243"/>
    <cellStyle name="Calculation 2 16 6" xfId="244"/>
    <cellStyle name="Calculation 2 16 7" xfId="245"/>
    <cellStyle name="Calculation 2 16 8" xfId="246"/>
    <cellStyle name="Calculation 2 17" xfId="247"/>
    <cellStyle name="Calculation 2 17 2" xfId="248"/>
    <cellStyle name="Calculation 2 17 2 10" xfId="249"/>
    <cellStyle name="Calculation 2 17 2 11" xfId="250"/>
    <cellStyle name="Calculation 2 17 2 2" xfId="251"/>
    <cellStyle name="Calculation 2 17 2 3" xfId="252"/>
    <cellStyle name="Calculation 2 17 2 4" xfId="253"/>
    <cellStyle name="Calculation 2 17 2 5" xfId="254"/>
    <cellStyle name="Calculation 2 17 2 6" xfId="255"/>
    <cellStyle name="Calculation 2 17 2 7" xfId="256"/>
    <cellStyle name="Calculation 2 17 2 8" xfId="257"/>
    <cellStyle name="Calculation 2 17 2 9" xfId="258"/>
    <cellStyle name="Calculation 2 17 3" xfId="259"/>
    <cellStyle name="Calculation 2 17 4" xfId="260"/>
    <cellStyle name="Calculation 2 17 5" xfId="261"/>
    <cellStyle name="Calculation 2 17 6" xfId="262"/>
    <cellStyle name="Calculation 2 17 7" xfId="263"/>
    <cellStyle name="Calculation 2 17 8" xfId="264"/>
    <cellStyle name="Calculation 2 18" xfId="265"/>
    <cellStyle name="Calculation 2 18 2" xfId="266"/>
    <cellStyle name="Calculation 2 18 2 10" xfId="267"/>
    <cellStyle name="Calculation 2 18 2 11" xfId="268"/>
    <cellStyle name="Calculation 2 18 2 2" xfId="269"/>
    <cellStyle name="Calculation 2 18 2 3" xfId="270"/>
    <cellStyle name="Calculation 2 18 2 4" xfId="271"/>
    <cellStyle name="Calculation 2 18 2 5" xfId="272"/>
    <cellStyle name="Calculation 2 18 2 6" xfId="273"/>
    <cellStyle name="Calculation 2 18 2 7" xfId="274"/>
    <cellStyle name="Calculation 2 18 2 8" xfId="275"/>
    <cellStyle name="Calculation 2 18 2 9" xfId="276"/>
    <cellStyle name="Calculation 2 18 3" xfId="277"/>
    <cellStyle name="Calculation 2 18 4" xfId="278"/>
    <cellStyle name="Calculation 2 18 5" xfId="279"/>
    <cellStyle name="Calculation 2 18 6" xfId="280"/>
    <cellStyle name="Calculation 2 18 7" xfId="281"/>
    <cellStyle name="Calculation 2 18 8" xfId="282"/>
    <cellStyle name="Calculation 2 19" xfId="283"/>
    <cellStyle name="Calculation 2 19 2" xfId="284"/>
    <cellStyle name="Calculation 2 19 2 10" xfId="285"/>
    <cellStyle name="Calculation 2 19 2 11" xfId="286"/>
    <cellStyle name="Calculation 2 19 2 2" xfId="287"/>
    <cellStyle name="Calculation 2 19 2 3" xfId="288"/>
    <cellStyle name="Calculation 2 19 2 4" xfId="289"/>
    <cellStyle name="Calculation 2 19 2 5" xfId="290"/>
    <cellStyle name="Calculation 2 19 2 6" xfId="291"/>
    <cellStyle name="Calculation 2 19 2 7" xfId="292"/>
    <cellStyle name="Calculation 2 19 2 8" xfId="293"/>
    <cellStyle name="Calculation 2 19 2 9" xfId="294"/>
    <cellStyle name="Calculation 2 19 3" xfId="295"/>
    <cellStyle name="Calculation 2 19 4" xfId="296"/>
    <cellStyle name="Calculation 2 19 5" xfId="297"/>
    <cellStyle name="Calculation 2 19 6" xfId="298"/>
    <cellStyle name="Calculation 2 19 7" xfId="299"/>
    <cellStyle name="Calculation 2 19 8" xfId="300"/>
    <cellStyle name="Calculation 2 2" xfId="301"/>
    <cellStyle name="Calculation 2 2 10" xfId="302"/>
    <cellStyle name="Calculation 2 2 10 2" xfId="303"/>
    <cellStyle name="Calculation 2 2 10 2 10" xfId="304"/>
    <cellStyle name="Calculation 2 2 10 2 11" xfId="305"/>
    <cellStyle name="Calculation 2 2 10 2 2" xfId="306"/>
    <cellStyle name="Calculation 2 2 10 2 3" xfId="307"/>
    <cellStyle name="Calculation 2 2 10 2 4" xfId="308"/>
    <cellStyle name="Calculation 2 2 10 2 5" xfId="309"/>
    <cellStyle name="Calculation 2 2 10 2 6" xfId="310"/>
    <cellStyle name="Calculation 2 2 10 2 7" xfId="311"/>
    <cellStyle name="Calculation 2 2 10 2 8" xfId="312"/>
    <cellStyle name="Calculation 2 2 10 2 9" xfId="313"/>
    <cellStyle name="Calculation 2 2 10 3" xfId="314"/>
    <cellStyle name="Calculation 2 2 10 4" xfId="315"/>
    <cellStyle name="Calculation 2 2 10 5" xfId="316"/>
    <cellStyle name="Calculation 2 2 10 6" xfId="317"/>
    <cellStyle name="Calculation 2 2 10 7" xfId="318"/>
    <cellStyle name="Calculation 2 2 10 8" xfId="319"/>
    <cellStyle name="Calculation 2 2 11" xfId="320"/>
    <cellStyle name="Calculation 2 2 11 2" xfId="321"/>
    <cellStyle name="Calculation 2 2 11 2 10" xfId="322"/>
    <cellStyle name="Calculation 2 2 11 2 11" xfId="323"/>
    <cellStyle name="Calculation 2 2 11 2 2" xfId="324"/>
    <cellStyle name="Calculation 2 2 11 2 3" xfId="325"/>
    <cellStyle name="Calculation 2 2 11 2 4" xfId="326"/>
    <cellStyle name="Calculation 2 2 11 2 5" xfId="327"/>
    <cellStyle name="Calculation 2 2 11 2 6" xfId="328"/>
    <cellStyle name="Calculation 2 2 11 2 7" xfId="329"/>
    <cellStyle name="Calculation 2 2 11 2 8" xfId="330"/>
    <cellStyle name="Calculation 2 2 11 2 9" xfId="331"/>
    <cellStyle name="Calculation 2 2 11 3" xfId="332"/>
    <cellStyle name="Calculation 2 2 11 4" xfId="333"/>
    <cellStyle name="Calculation 2 2 11 5" xfId="334"/>
    <cellStyle name="Calculation 2 2 11 6" xfId="335"/>
    <cellStyle name="Calculation 2 2 11 7" xfId="336"/>
    <cellStyle name="Calculation 2 2 11 8" xfId="337"/>
    <cellStyle name="Calculation 2 2 12" xfId="338"/>
    <cellStyle name="Calculation 2 2 12 2" xfId="339"/>
    <cellStyle name="Calculation 2 2 12 2 10" xfId="340"/>
    <cellStyle name="Calculation 2 2 12 2 11" xfId="341"/>
    <cellStyle name="Calculation 2 2 12 2 2" xfId="342"/>
    <cellStyle name="Calculation 2 2 12 2 3" xfId="343"/>
    <cellStyle name="Calculation 2 2 12 2 4" xfId="344"/>
    <cellStyle name="Calculation 2 2 12 2 5" xfId="345"/>
    <cellStyle name="Calculation 2 2 12 2 6" xfId="346"/>
    <cellStyle name="Calculation 2 2 12 2 7" xfId="347"/>
    <cellStyle name="Calculation 2 2 12 2 8" xfId="348"/>
    <cellStyle name="Calculation 2 2 12 2 9" xfId="349"/>
    <cellStyle name="Calculation 2 2 12 3" xfId="350"/>
    <cellStyle name="Calculation 2 2 12 4" xfId="351"/>
    <cellStyle name="Calculation 2 2 12 5" xfId="352"/>
    <cellStyle name="Calculation 2 2 12 6" xfId="353"/>
    <cellStyle name="Calculation 2 2 12 7" xfId="354"/>
    <cellStyle name="Calculation 2 2 12 8" xfId="355"/>
    <cellStyle name="Calculation 2 2 13" xfId="356"/>
    <cellStyle name="Calculation 2 2 13 2" xfId="357"/>
    <cellStyle name="Calculation 2 2 13 2 10" xfId="358"/>
    <cellStyle name="Calculation 2 2 13 2 11" xfId="359"/>
    <cellStyle name="Calculation 2 2 13 2 2" xfId="360"/>
    <cellStyle name="Calculation 2 2 13 2 3" xfId="361"/>
    <cellStyle name="Calculation 2 2 13 2 4" xfId="362"/>
    <cellStyle name="Calculation 2 2 13 2 5" xfId="363"/>
    <cellStyle name="Calculation 2 2 13 2 6" xfId="364"/>
    <cellStyle name="Calculation 2 2 13 2 7" xfId="365"/>
    <cellStyle name="Calculation 2 2 13 2 8" xfId="366"/>
    <cellStyle name="Calculation 2 2 13 2 9" xfId="367"/>
    <cellStyle name="Calculation 2 2 13 3" xfId="368"/>
    <cellStyle name="Calculation 2 2 13 4" xfId="369"/>
    <cellStyle name="Calculation 2 2 13 5" xfId="370"/>
    <cellStyle name="Calculation 2 2 13 6" xfId="371"/>
    <cellStyle name="Calculation 2 2 13 7" xfId="372"/>
    <cellStyle name="Calculation 2 2 13 8" xfId="373"/>
    <cellStyle name="Calculation 2 2 14" xfId="374"/>
    <cellStyle name="Calculation 2 2 14 2" xfId="375"/>
    <cellStyle name="Calculation 2 2 14 2 10" xfId="376"/>
    <cellStyle name="Calculation 2 2 14 2 11" xfId="377"/>
    <cellStyle name="Calculation 2 2 14 2 2" xfId="378"/>
    <cellStyle name="Calculation 2 2 14 2 3" xfId="379"/>
    <cellStyle name="Calculation 2 2 14 2 4" xfId="380"/>
    <cellStyle name="Calculation 2 2 14 2 5" xfId="381"/>
    <cellStyle name="Calculation 2 2 14 2 6" xfId="382"/>
    <cellStyle name="Calculation 2 2 14 2 7" xfId="383"/>
    <cellStyle name="Calculation 2 2 14 2 8" xfId="384"/>
    <cellStyle name="Calculation 2 2 14 2 9" xfId="385"/>
    <cellStyle name="Calculation 2 2 14 3" xfId="386"/>
    <cellStyle name="Calculation 2 2 14 4" xfId="387"/>
    <cellStyle name="Calculation 2 2 14 5" xfId="388"/>
    <cellStyle name="Calculation 2 2 14 6" xfId="389"/>
    <cellStyle name="Calculation 2 2 14 7" xfId="390"/>
    <cellStyle name="Calculation 2 2 14 8" xfId="391"/>
    <cellStyle name="Calculation 2 2 15" xfId="392"/>
    <cellStyle name="Calculation 2 2 15 2" xfId="393"/>
    <cellStyle name="Calculation 2 2 15 2 10" xfId="394"/>
    <cellStyle name="Calculation 2 2 15 2 11" xfId="395"/>
    <cellStyle name="Calculation 2 2 15 2 2" xfId="396"/>
    <cellStyle name="Calculation 2 2 15 2 3" xfId="397"/>
    <cellStyle name="Calculation 2 2 15 2 4" xfId="398"/>
    <cellStyle name="Calculation 2 2 15 2 5" xfId="399"/>
    <cellStyle name="Calculation 2 2 15 2 6" xfId="400"/>
    <cellStyle name="Calculation 2 2 15 2 7" xfId="401"/>
    <cellStyle name="Calculation 2 2 15 2 8" xfId="402"/>
    <cellStyle name="Calculation 2 2 15 2 9" xfId="403"/>
    <cellStyle name="Calculation 2 2 15 3" xfId="404"/>
    <cellStyle name="Calculation 2 2 15 4" xfId="405"/>
    <cellStyle name="Calculation 2 2 15 5" xfId="406"/>
    <cellStyle name="Calculation 2 2 15 6" xfId="407"/>
    <cellStyle name="Calculation 2 2 15 7" xfId="408"/>
    <cellStyle name="Calculation 2 2 15 8" xfId="409"/>
    <cellStyle name="Calculation 2 2 16" xfId="410"/>
    <cellStyle name="Calculation 2 2 16 2" xfId="411"/>
    <cellStyle name="Calculation 2 2 16 2 10" xfId="412"/>
    <cellStyle name="Calculation 2 2 16 2 11" xfId="413"/>
    <cellStyle name="Calculation 2 2 16 2 2" xfId="414"/>
    <cellStyle name="Calculation 2 2 16 2 3" xfId="415"/>
    <cellStyle name="Calculation 2 2 16 2 4" xfId="416"/>
    <cellStyle name="Calculation 2 2 16 2 5" xfId="417"/>
    <cellStyle name="Calculation 2 2 16 2 6" xfId="418"/>
    <cellStyle name="Calculation 2 2 16 2 7" xfId="419"/>
    <cellStyle name="Calculation 2 2 16 2 8" xfId="420"/>
    <cellStyle name="Calculation 2 2 16 2 9" xfId="421"/>
    <cellStyle name="Calculation 2 2 16 3" xfId="422"/>
    <cellStyle name="Calculation 2 2 16 4" xfId="423"/>
    <cellStyle name="Calculation 2 2 16 5" xfId="424"/>
    <cellStyle name="Calculation 2 2 16 6" xfId="425"/>
    <cellStyle name="Calculation 2 2 16 7" xfId="426"/>
    <cellStyle name="Calculation 2 2 16 8" xfId="427"/>
    <cellStyle name="Calculation 2 2 17" xfId="428"/>
    <cellStyle name="Calculation 2 2 17 2" xfId="429"/>
    <cellStyle name="Calculation 2 2 17 2 10" xfId="430"/>
    <cellStyle name="Calculation 2 2 17 2 11" xfId="431"/>
    <cellStyle name="Calculation 2 2 17 2 2" xfId="432"/>
    <cellStyle name="Calculation 2 2 17 2 3" xfId="433"/>
    <cellStyle name="Calculation 2 2 17 2 4" xfId="434"/>
    <cellStyle name="Calculation 2 2 17 2 5" xfId="435"/>
    <cellStyle name="Calculation 2 2 17 2 6" xfId="436"/>
    <cellStyle name="Calculation 2 2 17 2 7" xfId="437"/>
    <cellStyle name="Calculation 2 2 17 2 8" xfId="438"/>
    <cellStyle name="Calculation 2 2 17 2 9" xfId="439"/>
    <cellStyle name="Calculation 2 2 17 3" xfId="440"/>
    <cellStyle name="Calculation 2 2 17 4" xfId="441"/>
    <cellStyle name="Calculation 2 2 17 5" xfId="442"/>
    <cellStyle name="Calculation 2 2 17 6" xfId="443"/>
    <cellStyle name="Calculation 2 2 17 7" xfId="444"/>
    <cellStyle name="Calculation 2 2 17 8" xfId="445"/>
    <cellStyle name="Calculation 2 2 18" xfId="446"/>
    <cellStyle name="Calculation 2 2 18 2" xfId="447"/>
    <cellStyle name="Calculation 2 2 18 2 10" xfId="448"/>
    <cellStyle name="Calculation 2 2 18 2 11" xfId="449"/>
    <cellStyle name="Calculation 2 2 18 2 2" xfId="450"/>
    <cellStyle name="Calculation 2 2 18 2 3" xfId="451"/>
    <cellStyle name="Calculation 2 2 18 2 4" xfId="452"/>
    <cellStyle name="Calculation 2 2 18 2 5" xfId="453"/>
    <cellStyle name="Calculation 2 2 18 2 6" xfId="454"/>
    <cellStyle name="Calculation 2 2 18 2 7" xfId="455"/>
    <cellStyle name="Calculation 2 2 18 2 8" xfId="456"/>
    <cellStyle name="Calculation 2 2 18 2 9" xfId="457"/>
    <cellStyle name="Calculation 2 2 18 3" xfId="458"/>
    <cellStyle name="Calculation 2 2 18 4" xfId="459"/>
    <cellStyle name="Calculation 2 2 18 5" xfId="460"/>
    <cellStyle name="Calculation 2 2 18 6" xfId="461"/>
    <cellStyle name="Calculation 2 2 18 7" xfId="462"/>
    <cellStyle name="Calculation 2 2 18 8" xfId="463"/>
    <cellStyle name="Calculation 2 2 19" xfId="464"/>
    <cellStyle name="Calculation 2 2 19 10" xfId="465"/>
    <cellStyle name="Calculation 2 2 19 11" xfId="466"/>
    <cellStyle name="Calculation 2 2 19 2" xfId="467"/>
    <cellStyle name="Calculation 2 2 19 3" xfId="468"/>
    <cellStyle name="Calculation 2 2 19 4" xfId="469"/>
    <cellStyle name="Calculation 2 2 19 5" xfId="470"/>
    <cellStyle name="Calculation 2 2 19 6" xfId="471"/>
    <cellStyle name="Calculation 2 2 19 7" xfId="472"/>
    <cellStyle name="Calculation 2 2 19 8" xfId="473"/>
    <cellStyle name="Calculation 2 2 19 9" xfId="474"/>
    <cellStyle name="Calculation 2 2 2" xfId="475"/>
    <cellStyle name="Calculation 2 2 2 2" xfId="476"/>
    <cellStyle name="Calculation 2 2 2 2 10" xfId="477"/>
    <cellStyle name="Calculation 2 2 2 2 11" xfId="478"/>
    <cellStyle name="Calculation 2 2 2 2 2" xfId="479"/>
    <cellStyle name="Calculation 2 2 2 2 3" xfId="480"/>
    <cellStyle name="Calculation 2 2 2 2 4" xfId="481"/>
    <cellStyle name="Calculation 2 2 2 2 5" xfId="482"/>
    <cellStyle name="Calculation 2 2 2 2 6" xfId="483"/>
    <cellStyle name="Calculation 2 2 2 2 7" xfId="484"/>
    <cellStyle name="Calculation 2 2 2 2 8" xfId="485"/>
    <cellStyle name="Calculation 2 2 2 2 9" xfId="486"/>
    <cellStyle name="Calculation 2 2 2 3" xfId="487"/>
    <cellStyle name="Calculation 2 2 2 4" xfId="488"/>
    <cellStyle name="Calculation 2 2 2 5" xfId="489"/>
    <cellStyle name="Calculation 2 2 2 6" xfId="490"/>
    <cellStyle name="Calculation 2 2 2 7" xfId="491"/>
    <cellStyle name="Calculation 2 2 2 8" xfId="492"/>
    <cellStyle name="Calculation 2 2 20" xfId="493"/>
    <cellStyle name="Calculation 2 2 20 10" xfId="494"/>
    <cellStyle name="Calculation 2 2 20 11" xfId="495"/>
    <cellStyle name="Calculation 2 2 20 2" xfId="496"/>
    <cellStyle name="Calculation 2 2 20 3" xfId="497"/>
    <cellStyle name="Calculation 2 2 20 4" xfId="498"/>
    <cellStyle name="Calculation 2 2 20 5" xfId="499"/>
    <cellStyle name="Calculation 2 2 20 6" xfId="500"/>
    <cellStyle name="Calculation 2 2 20 7" xfId="501"/>
    <cellStyle name="Calculation 2 2 20 8" xfId="502"/>
    <cellStyle name="Calculation 2 2 20 9" xfId="503"/>
    <cellStyle name="Calculation 2 2 21" xfId="504"/>
    <cellStyle name="Calculation 2 2 21 10" xfId="505"/>
    <cellStyle name="Calculation 2 2 21 11" xfId="506"/>
    <cellStyle name="Calculation 2 2 21 2" xfId="507"/>
    <cellStyle name="Calculation 2 2 21 3" xfId="508"/>
    <cellStyle name="Calculation 2 2 21 4" xfId="509"/>
    <cellStyle name="Calculation 2 2 21 5" xfId="510"/>
    <cellStyle name="Calculation 2 2 21 6" xfId="511"/>
    <cellStyle name="Calculation 2 2 21 7" xfId="512"/>
    <cellStyle name="Calculation 2 2 21 8" xfId="513"/>
    <cellStyle name="Calculation 2 2 21 9" xfId="514"/>
    <cellStyle name="Calculation 2 2 22" xfId="515"/>
    <cellStyle name="Calculation 2 2 22 10" xfId="516"/>
    <cellStyle name="Calculation 2 2 22 11" xfId="517"/>
    <cellStyle name="Calculation 2 2 22 2" xfId="518"/>
    <cellStyle name="Calculation 2 2 22 3" xfId="519"/>
    <cellStyle name="Calculation 2 2 22 4" xfId="520"/>
    <cellStyle name="Calculation 2 2 22 5" xfId="521"/>
    <cellStyle name="Calculation 2 2 22 6" xfId="522"/>
    <cellStyle name="Calculation 2 2 22 7" xfId="523"/>
    <cellStyle name="Calculation 2 2 22 8" xfId="524"/>
    <cellStyle name="Calculation 2 2 22 9" xfId="525"/>
    <cellStyle name="Calculation 2 2 23" xfId="526"/>
    <cellStyle name="Calculation 2 2 23 10" xfId="527"/>
    <cellStyle name="Calculation 2 2 23 11" xfId="528"/>
    <cellStyle name="Calculation 2 2 23 2" xfId="529"/>
    <cellStyle name="Calculation 2 2 23 3" xfId="530"/>
    <cellStyle name="Calculation 2 2 23 4" xfId="531"/>
    <cellStyle name="Calculation 2 2 23 5" xfId="532"/>
    <cellStyle name="Calculation 2 2 23 6" xfId="533"/>
    <cellStyle name="Calculation 2 2 23 7" xfId="534"/>
    <cellStyle name="Calculation 2 2 23 8" xfId="535"/>
    <cellStyle name="Calculation 2 2 23 9" xfId="536"/>
    <cellStyle name="Calculation 2 2 24" xfId="537"/>
    <cellStyle name="Calculation 2 2 24 10" xfId="538"/>
    <cellStyle name="Calculation 2 2 24 11" xfId="539"/>
    <cellStyle name="Calculation 2 2 24 2" xfId="540"/>
    <cellStyle name="Calculation 2 2 24 3" xfId="541"/>
    <cellStyle name="Calculation 2 2 24 4" xfId="542"/>
    <cellStyle name="Calculation 2 2 24 5" xfId="543"/>
    <cellStyle name="Calculation 2 2 24 6" xfId="544"/>
    <cellStyle name="Calculation 2 2 24 7" xfId="545"/>
    <cellStyle name="Calculation 2 2 24 8" xfId="546"/>
    <cellStyle name="Calculation 2 2 24 9" xfId="547"/>
    <cellStyle name="Calculation 2 2 25" xfId="548"/>
    <cellStyle name="Calculation 2 2 25 10" xfId="549"/>
    <cellStyle name="Calculation 2 2 25 11" xfId="550"/>
    <cellStyle name="Calculation 2 2 25 2" xfId="551"/>
    <cellStyle name="Calculation 2 2 25 3" xfId="552"/>
    <cellStyle name="Calculation 2 2 25 4" xfId="553"/>
    <cellStyle name="Calculation 2 2 25 5" xfId="554"/>
    <cellStyle name="Calculation 2 2 25 6" xfId="555"/>
    <cellStyle name="Calculation 2 2 25 7" xfId="556"/>
    <cellStyle name="Calculation 2 2 25 8" xfId="557"/>
    <cellStyle name="Calculation 2 2 25 9" xfId="558"/>
    <cellStyle name="Calculation 2 2 26" xfId="559"/>
    <cellStyle name="Calculation 2 2 26 10" xfId="560"/>
    <cellStyle name="Calculation 2 2 26 11" xfId="561"/>
    <cellStyle name="Calculation 2 2 26 2" xfId="562"/>
    <cellStyle name="Calculation 2 2 26 3" xfId="563"/>
    <cellStyle name="Calculation 2 2 26 4" xfId="564"/>
    <cellStyle name="Calculation 2 2 26 5" xfId="565"/>
    <cellStyle name="Calculation 2 2 26 6" xfId="566"/>
    <cellStyle name="Calculation 2 2 26 7" xfId="567"/>
    <cellStyle name="Calculation 2 2 26 8" xfId="568"/>
    <cellStyle name="Calculation 2 2 26 9" xfId="569"/>
    <cellStyle name="Calculation 2 2 27" xfId="570"/>
    <cellStyle name="Calculation 2 2 27 10" xfId="571"/>
    <cellStyle name="Calculation 2 2 27 11" xfId="572"/>
    <cellStyle name="Calculation 2 2 27 2" xfId="573"/>
    <cellStyle name="Calculation 2 2 27 3" xfId="574"/>
    <cellStyle name="Calculation 2 2 27 4" xfId="575"/>
    <cellStyle name="Calculation 2 2 27 5" xfId="576"/>
    <cellStyle name="Calculation 2 2 27 6" xfId="577"/>
    <cellStyle name="Calculation 2 2 27 7" xfId="578"/>
    <cellStyle name="Calculation 2 2 27 8" xfId="579"/>
    <cellStyle name="Calculation 2 2 27 9" xfId="580"/>
    <cellStyle name="Calculation 2 2 28" xfId="581"/>
    <cellStyle name="Calculation 2 2 28 10" xfId="582"/>
    <cellStyle name="Calculation 2 2 28 11" xfId="583"/>
    <cellStyle name="Calculation 2 2 28 2" xfId="584"/>
    <cellStyle name="Calculation 2 2 28 3" xfId="585"/>
    <cellStyle name="Calculation 2 2 28 4" xfId="586"/>
    <cellStyle name="Calculation 2 2 28 5" xfId="587"/>
    <cellStyle name="Calculation 2 2 28 6" xfId="588"/>
    <cellStyle name="Calculation 2 2 28 7" xfId="589"/>
    <cellStyle name="Calculation 2 2 28 8" xfId="590"/>
    <cellStyle name="Calculation 2 2 28 9" xfId="591"/>
    <cellStyle name="Calculation 2 2 29" xfId="592"/>
    <cellStyle name="Calculation 2 2 29 10" xfId="593"/>
    <cellStyle name="Calculation 2 2 29 11" xfId="594"/>
    <cellStyle name="Calculation 2 2 29 2" xfId="595"/>
    <cellStyle name="Calculation 2 2 29 3" xfId="596"/>
    <cellStyle name="Calculation 2 2 29 4" xfId="597"/>
    <cellStyle name="Calculation 2 2 29 5" xfId="598"/>
    <cellStyle name="Calculation 2 2 29 6" xfId="599"/>
    <cellStyle name="Calculation 2 2 29 7" xfId="600"/>
    <cellStyle name="Calculation 2 2 29 8" xfId="601"/>
    <cellStyle name="Calculation 2 2 29 9" xfId="602"/>
    <cellStyle name="Calculation 2 2 3" xfId="603"/>
    <cellStyle name="Calculation 2 2 3 2" xfId="604"/>
    <cellStyle name="Calculation 2 2 3 2 10" xfId="605"/>
    <cellStyle name="Calculation 2 2 3 2 11" xfId="606"/>
    <cellStyle name="Calculation 2 2 3 2 2" xfId="607"/>
    <cellStyle name="Calculation 2 2 3 2 3" xfId="608"/>
    <cellStyle name="Calculation 2 2 3 2 4" xfId="609"/>
    <cellStyle name="Calculation 2 2 3 2 5" xfId="610"/>
    <cellStyle name="Calculation 2 2 3 2 6" xfId="611"/>
    <cellStyle name="Calculation 2 2 3 2 7" xfId="612"/>
    <cellStyle name="Calculation 2 2 3 2 8" xfId="613"/>
    <cellStyle name="Calculation 2 2 3 2 9" xfId="614"/>
    <cellStyle name="Calculation 2 2 3 3" xfId="615"/>
    <cellStyle name="Calculation 2 2 3 4" xfId="616"/>
    <cellStyle name="Calculation 2 2 3 5" xfId="617"/>
    <cellStyle name="Calculation 2 2 3 6" xfId="618"/>
    <cellStyle name="Calculation 2 2 3 7" xfId="619"/>
    <cellStyle name="Calculation 2 2 3 8" xfId="620"/>
    <cellStyle name="Calculation 2 2 30" xfId="621"/>
    <cellStyle name="Calculation 2 2 30 10" xfId="622"/>
    <cellStyle name="Calculation 2 2 30 11" xfId="623"/>
    <cellStyle name="Calculation 2 2 30 2" xfId="624"/>
    <cellStyle name="Calculation 2 2 30 3" xfId="625"/>
    <cellStyle name="Calculation 2 2 30 4" xfId="626"/>
    <cellStyle name="Calculation 2 2 30 5" xfId="627"/>
    <cellStyle name="Calculation 2 2 30 6" xfId="628"/>
    <cellStyle name="Calculation 2 2 30 7" xfId="629"/>
    <cellStyle name="Calculation 2 2 30 8" xfId="630"/>
    <cellStyle name="Calculation 2 2 30 9" xfId="631"/>
    <cellStyle name="Calculation 2 2 31" xfId="632"/>
    <cellStyle name="Calculation 2 2 31 10" xfId="633"/>
    <cellStyle name="Calculation 2 2 31 11" xfId="634"/>
    <cellStyle name="Calculation 2 2 31 2" xfId="635"/>
    <cellStyle name="Calculation 2 2 31 3" xfId="636"/>
    <cellStyle name="Calculation 2 2 31 4" xfId="637"/>
    <cellStyle name="Calculation 2 2 31 5" xfId="638"/>
    <cellStyle name="Calculation 2 2 31 6" xfId="639"/>
    <cellStyle name="Calculation 2 2 31 7" xfId="640"/>
    <cellStyle name="Calculation 2 2 31 8" xfId="641"/>
    <cellStyle name="Calculation 2 2 31 9" xfId="642"/>
    <cellStyle name="Calculation 2 2 32" xfId="643"/>
    <cellStyle name="Calculation 2 2 32 10" xfId="644"/>
    <cellStyle name="Calculation 2 2 32 11" xfId="645"/>
    <cellStyle name="Calculation 2 2 32 2" xfId="646"/>
    <cellStyle name="Calculation 2 2 32 3" xfId="647"/>
    <cellStyle name="Calculation 2 2 32 4" xfId="648"/>
    <cellStyle name="Calculation 2 2 32 5" xfId="649"/>
    <cellStyle name="Calculation 2 2 32 6" xfId="650"/>
    <cellStyle name="Calculation 2 2 32 7" xfId="651"/>
    <cellStyle name="Calculation 2 2 32 8" xfId="652"/>
    <cellStyle name="Calculation 2 2 32 9" xfId="653"/>
    <cellStyle name="Calculation 2 2 33" xfId="654"/>
    <cellStyle name="Calculation 2 2 33 10" xfId="655"/>
    <cellStyle name="Calculation 2 2 33 11" xfId="656"/>
    <cellStyle name="Calculation 2 2 33 2" xfId="657"/>
    <cellStyle name="Calculation 2 2 33 3" xfId="658"/>
    <cellStyle name="Calculation 2 2 33 4" xfId="659"/>
    <cellStyle name="Calculation 2 2 33 5" xfId="660"/>
    <cellStyle name="Calculation 2 2 33 6" xfId="661"/>
    <cellStyle name="Calculation 2 2 33 7" xfId="662"/>
    <cellStyle name="Calculation 2 2 33 8" xfId="663"/>
    <cellStyle name="Calculation 2 2 33 9" xfId="664"/>
    <cellStyle name="Calculation 2 2 34" xfId="665"/>
    <cellStyle name="Calculation 2 2 34 10" xfId="666"/>
    <cellStyle name="Calculation 2 2 34 11" xfId="667"/>
    <cellStyle name="Calculation 2 2 34 2" xfId="668"/>
    <cellStyle name="Calculation 2 2 34 3" xfId="669"/>
    <cellStyle name="Calculation 2 2 34 4" xfId="670"/>
    <cellStyle name="Calculation 2 2 34 5" xfId="671"/>
    <cellStyle name="Calculation 2 2 34 6" xfId="672"/>
    <cellStyle name="Calculation 2 2 34 7" xfId="673"/>
    <cellStyle name="Calculation 2 2 34 8" xfId="674"/>
    <cellStyle name="Calculation 2 2 34 9" xfId="675"/>
    <cellStyle name="Calculation 2 2 35" xfId="676"/>
    <cellStyle name="Calculation 2 2 35 10" xfId="677"/>
    <cellStyle name="Calculation 2 2 35 11" xfId="678"/>
    <cellStyle name="Calculation 2 2 35 2" xfId="679"/>
    <cellStyle name="Calculation 2 2 35 3" xfId="680"/>
    <cellStyle name="Calculation 2 2 35 4" xfId="681"/>
    <cellStyle name="Calculation 2 2 35 5" xfId="682"/>
    <cellStyle name="Calculation 2 2 35 6" xfId="683"/>
    <cellStyle name="Calculation 2 2 35 7" xfId="684"/>
    <cellStyle name="Calculation 2 2 35 8" xfId="685"/>
    <cellStyle name="Calculation 2 2 35 9" xfId="686"/>
    <cellStyle name="Calculation 2 2 36" xfId="687"/>
    <cellStyle name="Calculation 2 2 37" xfId="688"/>
    <cellStyle name="Calculation 2 2 38" xfId="689"/>
    <cellStyle name="Calculation 2 2 39" xfId="690"/>
    <cellStyle name="Calculation 2 2 4" xfId="691"/>
    <cellStyle name="Calculation 2 2 4 2" xfId="692"/>
    <cellStyle name="Calculation 2 2 4 2 10" xfId="693"/>
    <cellStyle name="Calculation 2 2 4 2 11" xfId="694"/>
    <cellStyle name="Calculation 2 2 4 2 2" xfId="695"/>
    <cellStyle name="Calculation 2 2 4 2 3" xfId="696"/>
    <cellStyle name="Calculation 2 2 4 2 4" xfId="697"/>
    <cellStyle name="Calculation 2 2 4 2 5" xfId="698"/>
    <cellStyle name="Calculation 2 2 4 2 6" xfId="699"/>
    <cellStyle name="Calculation 2 2 4 2 7" xfId="700"/>
    <cellStyle name="Calculation 2 2 4 2 8" xfId="701"/>
    <cellStyle name="Calculation 2 2 4 2 9" xfId="702"/>
    <cellStyle name="Calculation 2 2 4 3" xfId="703"/>
    <cellStyle name="Calculation 2 2 4 4" xfId="704"/>
    <cellStyle name="Calculation 2 2 4 5" xfId="705"/>
    <cellStyle name="Calculation 2 2 4 6" xfId="706"/>
    <cellStyle name="Calculation 2 2 4 7" xfId="707"/>
    <cellStyle name="Calculation 2 2 4 8" xfId="708"/>
    <cellStyle name="Calculation 2 2 40" xfId="709"/>
    <cellStyle name="Calculation 2 2 41" xfId="710"/>
    <cellStyle name="Calculation 2 2 42" xfId="711"/>
    <cellStyle name="Calculation 2 2 43" xfId="712"/>
    <cellStyle name="Calculation 2 2 44" xfId="713"/>
    <cellStyle name="Calculation 2 2 5" xfId="714"/>
    <cellStyle name="Calculation 2 2 5 2" xfId="715"/>
    <cellStyle name="Calculation 2 2 5 2 10" xfId="716"/>
    <cellStyle name="Calculation 2 2 5 2 11" xfId="717"/>
    <cellStyle name="Calculation 2 2 5 2 2" xfId="718"/>
    <cellStyle name="Calculation 2 2 5 2 3" xfId="719"/>
    <cellStyle name="Calculation 2 2 5 2 4" xfId="720"/>
    <cellStyle name="Calculation 2 2 5 2 5" xfId="721"/>
    <cellStyle name="Calculation 2 2 5 2 6" xfId="722"/>
    <cellStyle name="Calculation 2 2 5 2 7" xfId="723"/>
    <cellStyle name="Calculation 2 2 5 2 8" xfId="724"/>
    <cellStyle name="Calculation 2 2 5 2 9" xfId="725"/>
    <cellStyle name="Calculation 2 2 5 3" xfId="726"/>
    <cellStyle name="Calculation 2 2 5 4" xfId="727"/>
    <cellStyle name="Calculation 2 2 5 5" xfId="728"/>
    <cellStyle name="Calculation 2 2 5 6" xfId="729"/>
    <cellStyle name="Calculation 2 2 5 7" xfId="730"/>
    <cellStyle name="Calculation 2 2 5 8" xfId="731"/>
    <cellStyle name="Calculation 2 2 6" xfId="732"/>
    <cellStyle name="Calculation 2 2 6 2" xfId="733"/>
    <cellStyle name="Calculation 2 2 6 2 10" xfId="734"/>
    <cellStyle name="Calculation 2 2 6 2 11" xfId="735"/>
    <cellStyle name="Calculation 2 2 6 2 2" xfId="736"/>
    <cellStyle name="Calculation 2 2 6 2 3" xfId="737"/>
    <cellStyle name="Calculation 2 2 6 2 4" xfId="738"/>
    <cellStyle name="Calculation 2 2 6 2 5" xfId="739"/>
    <cellStyle name="Calculation 2 2 6 2 6" xfId="740"/>
    <cellStyle name="Calculation 2 2 6 2 7" xfId="741"/>
    <cellStyle name="Calculation 2 2 6 2 8" xfId="742"/>
    <cellStyle name="Calculation 2 2 6 2 9" xfId="743"/>
    <cellStyle name="Calculation 2 2 6 3" xfId="744"/>
    <cellStyle name="Calculation 2 2 6 4" xfId="745"/>
    <cellStyle name="Calculation 2 2 6 5" xfId="746"/>
    <cellStyle name="Calculation 2 2 6 6" xfId="747"/>
    <cellStyle name="Calculation 2 2 6 7" xfId="748"/>
    <cellStyle name="Calculation 2 2 6 8" xfId="749"/>
    <cellStyle name="Calculation 2 2 7" xfId="750"/>
    <cellStyle name="Calculation 2 2 7 2" xfId="751"/>
    <cellStyle name="Calculation 2 2 7 2 10" xfId="752"/>
    <cellStyle name="Calculation 2 2 7 2 11" xfId="753"/>
    <cellStyle name="Calculation 2 2 7 2 2" xfId="754"/>
    <cellStyle name="Calculation 2 2 7 2 3" xfId="755"/>
    <cellStyle name="Calculation 2 2 7 2 4" xfId="756"/>
    <cellStyle name="Calculation 2 2 7 2 5" xfId="757"/>
    <cellStyle name="Calculation 2 2 7 2 6" xfId="758"/>
    <cellStyle name="Calculation 2 2 7 2 7" xfId="759"/>
    <cellStyle name="Calculation 2 2 7 2 8" xfId="760"/>
    <cellStyle name="Calculation 2 2 7 2 9" xfId="761"/>
    <cellStyle name="Calculation 2 2 7 3" xfId="762"/>
    <cellStyle name="Calculation 2 2 7 4" xfId="763"/>
    <cellStyle name="Calculation 2 2 7 5" xfId="764"/>
    <cellStyle name="Calculation 2 2 7 6" xfId="765"/>
    <cellStyle name="Calculation 2 2 7 7" xfId="766"/>
    <cellStyle name="Calculation 2 2 7 8" xfId="767"/>
    <cellStyle name="Calculation 2 2 8" xfId="768"/>
    <cellStyle name="Calculation 2 2 8 2" xfId="769"/>
    <cellStyle name="Calculation 2 2 8 2 10" xfId="770"/>
    <cellStyle name="Calculation 2 2 8 2 11" xfId="771"/>
    <cellStyle name="Calculation 2 2 8 2 2" xfId="772"/>
    <cellStyle name="Calculation 2 2 8 2 3" xfId="773"/>
    <cellStyle name="Calculation 2 2 8 2 4" xfId="774"/>
    <cellStyle name="Calculation 2 2 8 2 5" xfId="775"/>
    <cellStyle name="Calculation 2 2 8 2 6" xfId="776"/>
    <cellStyle name="Calculation 2 2 8 2 7" xfId="777"/>
    <cellStyle name="Calculation 2 2 8 2 8" xfId="778"/>
    <cellStyle name="Calculation 2 2 8 2 9" xfId="779"/>
    <cellStyle name="Calculation 2 2 8 3" xfId="780"/>
    <cellStyle name="Calculation 2 2 8 4" xfId="781"/>
    <cellStyle name="Calculation 2 2 8 5" xfId="782"/>
    <cellStyle name="Calculation 2 2 8 6" xfId="783"/>
    <cellStyle name="Calculation 2 2 8 7" xfId="784"/>
    <cellStyle name="Calculation 2 2 8 8" xfId="785"/>
    <cellStyle name="Calculation 2 2 9" xfId="786"/>
    <cellStyle name="Calculation 2 2 9 2" xfId="787"/>
    <cellStyle name="Calculation 2 2 9 2 10" xfId="788"/>
    <cellStyle name="Calculation 2 2 9 2 11" xfId="789"/>
    <cellStyle name="Calculation 2 2 9 2 2" xfId="790"/>
    <cellStyle name="Calculation 2 2 9 2 3" xfId="791"/>
    <cellStyle name="Calculation 2 2 9 2 4" xfId="792"/>
    <cellStyle name="Calculation 2 2 9 2 5" xfId="793"/>
    <cellStyle name="Calculation 2 2 9 2 6" xfId="794"/>
    <cellStyle name="Calculation 2 2 9 2 7" xfId="795"/>
    <cellStyle name="Calculation 2 2 9 2 8" xfId="796"/>
    <cellStyle name="Calculation 2 2 9 2 9" xfId="797"/>
    <cellStyle name="Calculation 2 2 9 3" xfId="798"/>
    <cellStyle name="Calculation 2 2 9 4" xfId="799"/>
    <cellStyle name="Calculation 2 2 9 5" xfId="800"/>
    <cellStyle name="Calculation 2 2 9 6" xfId="801"/>
    <cellStyle name="Calculation 2 2 9 7" xfId="802"/>
    <cellStyle name="Calculation 2 2 9 8" xfId="803"/>
    <cellStyle name="Calculation 2 20" xfId="804"/>
    <cellStyle name="Calculation 2 20 2" xfId="805"/>
    <cellStyle name="Calculation 2 20 2 10" xfId="806"/>
    <cellStyle name="Calculation 2 20 2 11" xfId="807"/>
    <cellStyle name="Calculation 2 20 2 2" xfId="808"/>
    <cellStyle name="Calculation 2 20 2 3" xfId="809"/>
    <cellStyle name="Calculation 2 20 2 4" xfId="810"/>
    <cellStyle name="Calculation 2 20 2 5" xfId="811"/>
    <cellStyle name="Calculation 2 20 2 6" xfId="812"/>
    <cellStyle name="Calculation 2 20 2 7" xfId="813"/>
    <cellStyle name="Calculation 2 20 2 8" xfId="814"/>
    <cellStyle name="Calculation 2 20 2 9" xfId="815"/>
    <cellStyle name="Calculation 2 20 3" xfId="816"/>
    <cellStyle name="Calculation 2 20 4" xfId="817"/>
    <cellStyle name="Calculation 2 20 5" xfId="818"/>
    <cellStyle name="Calculation 2 20 6" xfId="819"/>
    <cellStyle name="Calculation 2 20 7" xfId="820"/>
    <cellStyle name="Calculation 2 20 8" xfId="821"/>
    <cellStyle name="Calculation 2 21" xfId="822"/>
    <cellStyle name="Calculation 2 21 2" xfId="823"/>
    <cellStyle name="Calculation 2 21 2 10" xfId="824"/>
    <cellStyle name="Calculation 2 21 2 11" xfId="825"/>
    <cellStyle name="Calculation 2 21 2 2" xfId="826"/>
    <cellStyle name="Calculation 2 21 2 3" xfId="827"/>
    <cellStyle name="Calculation 2 21 2 4" xfId="828"/>
    <cellStyle name="Calculation 2 21 2 5" xfId="829"/>
    <cellStyle name="Calculation 2 21 2 6" xfId="830"/>
    <cellStyle name="Calculation 2 21 2 7" xfId="831"/>
    <cellStyle name="Calculation 2 21 2 8" xfId="832"/>
    <cellStyle name="Calculation 2 21 2 9" xfId="833"/>
    <cellStyle name="Calculation 2 21 3" xfId="834"/>
    <cellStyle name="Calculation 2 21 4" xfId="835"/>
    <cellStyle name="Calculation 2 21 5" xfId="836"/>
    <cellStyle name="Calculation 2 21 6" xfId="837"/>
    <cellStyle name="Calculation 2 21 7" xfId="838"/>
    <cellStyle name="Calculation 2 21 8" xfId="839"/>
    <cellStyle name="Calculation 2 22" xfId="840"/>
    <cellStyle name="Calculation 2 22 2" xfId="841"/>
    <cellStyle name="Calculation 2 22 2 10" xfId="842"/>
    <cellStyle name="Calculation 2 22 2 11" xfId="843"/>
    <cellStyle name="Calculation 2 22 2 2" xfId="844"/>
    <cellStyle name="Calculation 2 22 2 3" xfId="845"/>
    <cellStyle name="Calculation 2 22 2 4" xfId="846"/>
    <cellStyle name="Calculation 2 22 2 5" xfId="847"/>
    <cellStyle name="Calculation 2 22 2 6" xfId="848"/>
    <cellStyle name="Calculation 2 22 2 7" xfId="849"/>
    <cellStyle name="Calculation 2 22 2 8" xfId="850"/>
    <cellStyle name="Calculation 2 22 2 9" xfId="851"/>
    <cellStyle name="Calculation 2 22 3" xfId="852"/>
    <cellStyle name="Calculation 2 22 4" xfId="853"/>
    <cellStyle name="Calculation 2 22 5" xfId="854"/>
    <cellStyle name="Calculation 2 22 6" xfId="855"/>
    <cellStyle name="Calculation 2 22 7" xfId="856"/>
    <cellStyle name="Calculation 2 22 8" xfId="857"/>
    <cellStyle name="Calculation 2 23" xfId="858"/>
    <cellStyle name="Calculation 2 23 10" xfId="859"/>
    <cellStyle name="Calculation 2 23 11" xfId="860"/>
    <cellStyle name="Calculation 2 23 2" xfId="861"/>
    <cellStyle name="Calculation 2 23 3" xfId="862"/>
    <cellStyle name="Calculation 2 23 4" xfId="863"/>
    <cellStyle name="Calculation 2 23 5" xfId="864"/>
    <cellStyle name="Calculation 2 23 6" xfId="865"/>
    <cellStyle name="Calculation 2 23 7" xfId="866"/>
    <cellStyle name="Calculation 2 23 8" xfId="867"/>
    <cellStyle name="Calculation 2 23 9" xfId="868"/>
    <cellStyle name="Calculation 2 24" xfId="869"/>
    <cellStyle name="Calculation 2 24 10" xfId="870"/>
    <cellStyle name="Calculation 2 24 11" xfId="871"/>
    <cellStyle name="Calculation 2 24 2" xfId="872"/>
    <cellStyle name="Calculation 2 24 3" xfId="873"/>
    <cellStyle name="Calculation 2 24 4" xfId="874"/>
    <cellStyle name="Calculation 2 24 5" xfId="875"/>
    <cellStyle name="Calculation 2 24 6" xfId="876"/>
    <cellStyle name="Calculation 2 24 7" xfId="877"/>
    <cellStyle name="Calculation 2 24 8" xfId="878"/>
    <cellStyle name="Calculation 2 24 9" xfId="879"/>
    <cellStyle name="Calculation 2 25" xfId="880"/>
    <cellStyle name="Calculation 2 25 10" xfId="881"/>
    <cellStyle name="Calculation 2 25 11" xfId="882"/>
    <cellStyle name="Calculation 2 25 2" xfId="883"/>
    <cellStyle name="Calculation 2 25 3" xfId="884"/>
    <cellStyle name="Calculation 2 25 4" xfId="885"/>
    <cellStyle name="Calculation 2 25 5" xfId="886"/>
    <cellStyle name="Calculation 2 25 6" xfId="887"/>
    <cellStyle name="Calculation 2 25 7" xfId="888"/>
    <cellStyle name="Calculation 2 25 8" xfId="889"/>
    <cellStyle name="Calculation 2 25 9" xfId="890"/>
    <cellStyle name="Calculation 2 26" xfId="891"/>
    <cellStyle name="Calculation 2 26 10" xfId="892"/>
    <cellStyle name="Calculation 2 26 11" xfId="893"/>
    <cellStyle name="Calculation 2 26 2" xfId="894"/>
    <cellStyle name="Calculation 2 26 3" xfId="895"/>
    <cellStyle name="Calculation 2 26 4" xfId="896"/>
    <cellStyle name="Calculation 2 26 5" xfId="897"/>
    <cellStyle name="Calculation 2 26 6" xfId="898"/>
    <cellStyle name="Calculation 2 26 7" xfId="899"/>
    <cellStyle name="Calculation 2 26 8" xfId="900"/>
    <cellStyle name="Calculation 2 26 9" xfId="901"/>
    <cellStyle name="Calculation 2 27" xfId="902"/>
    <cellStyle name="Calculation 2 27 10" xfId="903"/>
    <cellStyle name="Calculation 2 27 11" xfId="904"/>
    <cellStyle name="Calculation 2 27 2" xfId="905"/>
    <cellStyle name="Calculation 2 27 3" xfId="906"/>
    <cellStyle name="Calculation 2 27 4" xfId="907"/>
    <cellStyle name="Calculation 2 27 5" xfId="908"/>
    <cellStyle name="Calculation 2 27 6" xfId="909"/>
    <cellStyle name="Calculation 2 27 7" xfId="910"/>
    <cellStyle name="Calculation 2 27 8" xfId="911"/>
    <cellStyle name="Calculation 2 27 9" xfId="912"/>
    <cellStyle name="Calculation 2 28" xfId="913"/>
    <cellStyle name="Calculation 2 28 10" xfId="914"/>
    <cellStyle name="Calculation 2 28 11" xfId="915"/>
    <cellStyle name="Calculation 2 28 2" xfId="916"/>
    <cellStyle name="Calculation 2 28 3" xfId="917"/>
    <cellStyle name="Calculation 2 28 4" xfId="918"/>
    <cellStyle name="Calculation 2 28 5" xfId="919"/>
    <cellStyle name="Calculation 2 28 6" xfId="920"/>
    <cellStyle name="Calculation 2 28 7" xfId="921"/>
    <cellStyle name="Calculation 2 28 8" xfId="922"/>
    <cellStyle name="Calculation 2 28 9" xfId="923"/>
    <cellStyle name="Calculation 2 29" xfId="924"/>
    <cellStyle name="Calculation 2 29 10" xfId="925"/>
    <cellStyle name="Calculation 2 29 11" xfId="926"/>
    <cellStyle name="Calculation 2 29 2" xfId="927"/>
    <cellStyle name="Calculation 2 29 3" xfId="928"/>
    <cellStyle name="Calculation 2 29 4" xfId="929"/>
    <cellStyle name="Calculation 2 29 5" xfId="930"/>
    <cellStyle name="Calculation 2 29 6" xfId="931"/>
    <cellStyle name="Calculation 2 29 7" xfId="932"/>
    <cellStyle name="Calculation 2 29 8" xfId="933"/>
    <cellStyle name="Calculation 2 29 9" xfId="934"/>
    <cellStyle name="Calculation 2 3" xfId="935"/>
    <cellStyle name="Calculation 2 3 10" xfId="936"/>
    <cellStyle name="Calculation 2 3 10 2" xfId="937"/>
    <cellStyle name="Calculation 2 3 10 2 10" xfId="938"/>
    <cellStyle name="Calculation 2 3 10 2 11" xfId="939"/>
    <cellStyle name="Calculation 2 3 10 2 2" xfId="940"/>
    <cellStyle name="Calculation 2 3 10 2 3" xfId="941"/>
    <cellStyle name="Calculation 2 3 10 2 4" xfId="942"/>
    <cellStyle name="Calculation 2 3 10 2 5" xfId="943"/>
    <cellStyle name="Calculation 2 3 10 2 6" xfId="944"/>
    <cellStyle name="Calculation 2 3 10 2 7" xfId="945"/>
    <cellStyle name="Calculation 2 3 10 2 8" xfId="946"/>
    <cellStyle name="Calculation 2 3 10 2 9" xfId="947"/>
    <cellStyle name="Calculation 2 3 10 3" xfId="948"/>
    <cellStyle name="Calculation 2 3 10 4" xfId="949"/>
    <cellStyle name="Calculation 2 3 10 5" xfId="950"/>
    <cellStyle name="Calculation 2 3 10 6" xfId="951"/>
    <cellStyle name="Calculation 2 3 10 7" xfId="952"/>
    <cellStyle name="Calculation 2 3 10 8" xfId="953"/>
    <cellStyle name="Calculation 2 3 11" xfId="954"/>
    <cellStyle name="Calculation 2 3 11 2" xfId="955"/>
    <cellStyle name="Calculation 2 3 11 2 10" xfId="956"/>
    <cellStyle name="Calculation 2 3 11 2 11" xfId="957"/>
    <cellStyle name="Calculation 2 3 11 2 2" xfId="958"/>
    <cellStyle name="Calculation 2 3 11 2 3" xfId="959"/>
    <cellStyle name="Calculation 2 3 11 2 4" xfId="960"/>
    <cellStyle name="Calculation 2 3 11 2 5" xfId="961"/>
    <cellStyle name="Calculation 2 3 11 2 6" xfId="962"/>
    <cellStyle name="Calculation 2 3 11 2 7" xfId="963"/>
    <cellStyle name="Calculation 2 3 11 2 8" xfId="964"/>
    <cellStyle name="Calculation 2 3 11 2 9" xfId="965"/>
    <cellStyle name="Calculation 2 3 11 3" xfId="966"/>
    <cellStyle name="Calculation 2 3 11 4" xfId="967"/>
    <cellStyle name="Calculation 2 3 11 5" xfId="968"/>
    <cellStyle name="Calculation 2 3 11 6" xfId="969"/>
    <cellStyle name="Calculation 2 3 11 7" xfId="970"/>
    <cellStyle name="Calculation 2 3 11 8" xfId="971"/>
    <cellStyle name="Calculation 2 3 12" xfId="972"/>
    <cellStyle name="Calculation 2 3 12 2" xfId="973"/>
    <cellStyle name="Calculation 2 3 12 2 10" xfId="974"/>
    <cellStyle name="Calculation 2 3 12 2 11" xfId="975"/>
    <cellStyle name="Calculation 2 3 12 2 2" xfId="976"/>
    <cellStyle name="Calculation 2 3 12 2 3" xfId="977"/>
    <cellStyle name="Calculation 2 3 12 2 4" xfId="978"/>
    <cellStyle name="Calculation 2 3 12 2 5" xfId="979"/>
    <cellStyle name="Calculation 2 3 12 2 6" xfId="980"/>
    <cellStyle name="Calculation 2 3 12 2 7" xfId="981"/>
    <cellStyle name="Calculation 2 3 12 2 8" xfId="982"/>
    <cellStyle name="Calculation 2 3 12 2 9" xfId="983"/>
    <cellStyle name="Calculation 2 3 12 3" xfId="984"/>
    <cellStyle name="Calculation 2 3 12 4" xfId="985"/>
    <cellStyle name="Calculation 2 3 12 5" xfId="986"/>
    <cellStyle name="Calculation 2 3 12 6" xfId="987"/>
    <cellStyle name="Calculation 2 3 12 7" xfId="988"/>
    <cellStyle name="Calculation 2 3 12 8" xfId="989"/>
    <cellStyle name="Calculation 2 3 13" xfId="990"/>
    <cellStyle name="Calculation 2 3 13 2" xfId="991"/>
    <cellStyle name="Calculation 2 3 13 2 10" xfId="992"/>
    <cellStyle name="Calculation 2 3 13 2 11" xfId="993"/>
    <cellStyle name="Calculation 2 3 13 2 2" xfId="994"/>
    <cellStyle name="Calculation 2 3 13 2 3" xfId="995"/>
    <cellStyle name="Calculation 2 3 13 2 4" xfId="996"/>
    <cellStyle name="Calculation 2 3 13 2 5" xfId="997"/>
    <cellStyle name="Calculation 2 3 13 2 6" xfId="998"/>
    <cellStyle name="Calculation 2 3 13 2 7" xfId="999"/>
    <cellStyle name="Calculation 2 3 13 2 8" xfId="1000"/>
    <cellStyle name="Calculation 2 3 13 2 9" xfId="1001"/>
    <cellStyle name="Calculation 2 3 13 3" xfId="1002"/>
    <cellStyle name="Calculation 2 3 13 4" xfId="1003"/>
    <cellStyle name="Calculation 2 3 13 5" xfId="1004"/>
    <cellStyle name="Calculation 2 3 13 6" xfId="1005"/>
    <cellStyle name="Calculation 2 3 13 7" xfId="1006"/>
    <cellStyle name="Calculation 2 3 13 8" xfId="1007"/>
    <cellStyle name="Calculation 2 3 14" xfId="1008"/>
    <cellStyle name="Calculation 2 3 14 2" xfId="1009"/>
    <cellStyle name="Calculation 2 3 14 2 10" xfId="1010"/>
    <cellStyle name="Calculation 2 3 14 2 11" xfId="1011"/>
    <cellStyle name="Calculation 2 3 14 2 2" xfId="1012"/>
    <cellStyle name="Calculation 2 3 14 2 3" xfId="1013"/>
    <cellStyle name="Calculation 2 3 14 2 4" xfId="1014"/>
    <cellStyle name="Calculation 2 3 14 2 5" xfId="1015"/>
    <cellStyle name="Calculation 2 3 14 2 6" xfId="1016"/>
    <cellStyle name="Calculation 2 3 14 2 7" xfId="1017"/>
    <cellStyle name="Calculation 2 3 14 2 8" xfId="1018"/>
    <cellStyle name="Calculation 2 3 14 2 9" xfId="1019"/>
    <cellStyle name="Calculation 2 3 14 3" xfId="1020"/>
    <cellStyle name="Calculation 2 3 14 4" xfId="1021"/>
    <cellStyle name="Calculation 2 3 14 5" xfId="1022"/>
    <cellStyle name="Calculation 2 3 14 6" xfId="1023"/>
    <cellStyle name="Calculation 2 3 14 7" xfId="1024"/>
    <cellStyle name="Calculation 2 3 14 8" xfId="1025"/>
    <cellStyle name="Calculation 2 3 15" xfId="1026"/>
    <cellStyle name="Calculation 2 3 15 2" xfId="1027"/>
    <cellStyle name="Calculation 2 3 15 2 10" xfId="1028"/>
    <cellStyle name="Calculation 2 3 15 2 11" xfId="1029"/>
    <cellStyle name="Calculation 2 3 15 2 2" xfId="1030"/>
    <cellStyle name="Calculation 2 3 15 2 3" xfId="1031"/>
    <cellStyle name="Calculation 2 3 15 2 4" xfId="1032"/>
    <cellStyle name="Calculation 2 3 15 2 5" xfId="1033"/>
    <cellStyle name="Calculation 2 3 15 2 6" xfId="1034"/>
    <cellStyle name="Calculation 2 3 15 2 7" xfId="1035"/>
    <cellStyle name="Calculation 2 3 15 2 8" xfId="1036"/>
    <cellStyle name="Calculation 2 3 15 2 9" xfId="1037"/>
    <cellStyle name="Calculation 2 3 15 3" xfId="1038"/>
    <cellStyle name="Calculation 2 3 15 4" xfId="1039"/>
    <cellStyle name="Calculation 2 3 15 5" xfId="1040"/>
    <cellStyle name="Calculation 2 3 15 6" xfId="1041"/>
    <cellStyle name="Calculation 2 3 15 7" xfId="1042"/>
    <cellStyle name="Calculation 2 3 15 8" xfId="1043"/>
    <cellStyle name="Calculation 2 3 16" xfId="1044"/>
    <cellStyle name="Calculation 2 3 16 2" xfId="1045"/>
    <cellStyle name="Calculation 2 3 16 2 10" xfId="1046"/>
    <cellStyle name="Calculation 2 3 16 2 11" xfId="1047"/>
    <cellStyle name="Calculation 2 3 16 2 2" xfId="1048"/>
    <cellStyle name="Calculation 2 3 16 2 3" xfId="1049"/>
    <cellStyle name="Calculation 2 3 16 2 4" xfId="1050"/>
    <cellStyle name="Calculation 2 3 16 2 5" xfId="1051"/>
    <cellStyle name="Calculation 2 3 16 2 6" xfId="1052"/>
    <cellStyle name="Calculation 2 3 16 2 7" xfId="1053"/>
    <cellStyle name="Calculation 2 3 16 2 8" xfId="1054"/>
    <cellStyle name="Calculation 2 3 16 2 9" xfId="1055"/>
    <cellStyle name="Calculation 2 3 16 3" xfId="1056"/>
    <cellStyle name="Calculation 2 3 16 4" xfId="1057"/>
    <cellStyle name="Calculation 2 3 16 5" xfId="1058"/>
    <cellStyle name="Calculation 2 3 16 6" xfId="1059"/>
    <cellStyle name="Calculation 2 3 16 7" xfId="1060"/>
    <cellStyle name="Calculation 2 3 16 8" xfId="1061"/>
    <cellStyle name="Calculation 2 3 17" xfId="1062"/>
    <cellStyle name="Calculation 2 3 17 2" xfId="1063"/>
    <cellStyle name="Calculation 2 3 17 2 10" xfId="1064"/>
    <cellStyle name="Calculation 2 3 17 2 11" xfId="1065"/>
    <cellStyle name="Calculation 2 3 17 2 2" xfId="1066"/>
    <cellStyle name="Calculation 2 3 17 2 3" xfId="1067"/>
    <cellStyle name="Calculation 2 3 17 2 4" xfId="1068"/>
    <cellStyle name="Calculation 2 3 17 2 5" xfId="1069"/>
    <cellStyle name="Calculation 2 3 17 2 6" xfId="1070"/>
    <cellStyle name="Calculation 2 3 17 2 7" xfId="1071"/>
    <cellStyle name="Calculation 2 3 17 2 8" xfId="1072"/>
    <cellStyle name="Calculation 2 3 17 2 9" xfId="1073"/>
    <cellStyle name="Calculation 2 3 17 3" xfId="1074"/>
    <cellStyle name="Calculation 2 3 17 4" xfId="1075"/>
    <cellStyle name="Calculation 2 3 17 5" xfId="1076"/>
    <cellStyle name="Calculation 2 3 17 6" xfId="1077"/>
    <cellStyle name="Calculation 2 3 17 7" xfId="1078"/>
    <cellStyle name="Calculation 2 3 17 8" xfId="1079"/>
    <cellStyle name="Calculation 2 3 18" xfId="1080"/>
    <cellStyle name="Calculation 2 3 18 2" xfId="1081"/>
    <cellStyle name="Calculation 2 3 18 2 10" xfId="1082"/>
    <cellStyle name="Calculation 2 3 18 2 11" xfId="1083"/>
    <cellStyle name="Calculation 2 3 18 2 2" xfId="1084"/>
    <cellStyle name="Calculation 2 3 18 2 3" xfId="1085"/>
    <cellStyle name="Calculation 2 3 18 2 4" xfId="1086"/>
    <cellStyle name="Calculation 2 3 18 2 5" xfId="1087"/>
    <cellStyle name="Calculation 2 3 18 2 6" xfId="1088"/>
    <cellStyle name="Calculation 2 3 18 2 7" xfId="1089"/>
    <cellStyle name="Calculation 2 3 18 2 8" xfId="1090"/>
    <cellStyle name="Calculation 2 3 18 2 9" xfId="1091"/>
    <cellStyle name="Calculation 2 3 18 3" xfId="1092"/>
    <cellStyle name="Calculation 2 3 18 4" xfId="1093"/>
    <cellStyle name="Calculation 2 3 18 5" xfId="1094"/>
    <cellStyle name="Calculation 2 3 18 6" xfId="1095"/>
    <cellStyle name="Calculation 2 3 18 7" xfId="1096"/>
    <cellStyle name="Calculation 2 3 18 8" xfId="1097"/>
    <cellStyle name="Calculation 2 3 19" xfId="1098"/>
    <cellStyle name="Calculation 2 3 19 10" xfId="1099"/>
    <cellStyle name="Calculation 2 3 19 11" xfId="1100"/>
    <cellStyle name="Calculation 2 3 19 2" xfId="1101"/>
    <cellStyle name="Calculation 2 3 19 3" xfId="1102"/>
    <cellStyle name="Calculation 2 3 19 4" xfId="1103"/>
    <cellStyle name="Calculation 2 3 19 5" xfId="1104"/>
    <cellStyle name="Calculation 2 3 19 6" xfId="1105"/>
    <cellStyle name="Calculation 2 3 19 7" xfId="1106"/>
    <cellStyle name="Calculation 2 3 19 8" xfId="1107"/>
    <cellStyle name="Calculation 2 3 19 9" xfId="1108"/>
    <cellStyle name="Calculation 2 3 2" xfId="1109"/>
    <cellStyle name="Calculation 2 3 2 2" xfId="1110"/>
    <cellStyle name="Calculation 2 3 2 2 10" xfId="1111"/>
    <cellStyle name="Calculation 2 3 2 2 11" xfId="1112"/>
    <cellStyle name="Calculation 2 3 2 2 2" xfId="1113"/>
    <cellStyle name="Calculation 2 3 2 2 3" xfId="1114"/>
    <cellStyle name="Calculation 2 3 2 2 4" xfId="1115"/>
    <cellStyle name="Calculation 2 3 2 2 5" xfId="1116"/>
    <cellStyle name="Calculation 2 3 2 2 6" xfId="1117"/>
    <cellStyle name="Calculation 2 3 2 2 7" xfId="1118"/>
    <cellStyle name="Calculation 2 3 2 2 8" xfId="1119"/>
    <cellStyle name="Calculation 2 3 2 2 9" xfId="1120"/>
    <cellStyle name="Calculation 2 3 2 3" xfId="1121"/>
    <cellStyle name="Calculation 2 3 2 4" xfId="1122"/>
    <cellStyle name="Calculation 2 3 2 5" xfId="1123"/>
    <cellStyle name="Calculation 2 3 2 6" xfId="1124"/>
    <cellStyle name="Calculation 2 3 2 7" xfId="1125"/>
    <cellStyle name="Calculation 2 3 2 8" xfId="1126"/>
    <cellStyle name="Calculation 2 3 20" xfId="1127"/>
    <cellStyle name="Calculation 2 3 20 10" xfId="1128"/>
    <cellStyle name="Calculation 2 3 20 11" xfId="1129"/>
    <cellStyle name="Calculation 2 3 20 2" xfId="1130"/>
    <cellStyle name="Calculation 2 3 20 3" xfId="1131"/>
    <cellStyle name="Calculation 2 3 20 4" xfId="1132"/>
    <cellStyle name="Calculation 2 3 20 5" xfId="1133"/>
    <cellStyle name="Calculation 2 3 20 6" xfId="1134"/>
    <cellStyle name="Calculation 2 3 20 7" xfId="1135"/>
    <cellStyle name="Calculation 2 3 20 8" xfId="1136"/>
    <cellStyle name="Calculation 2 3 20 9" xfId="1137"/>
    <cellStyle name="Calculation 2 3 21" xfId="1138"/>
    <cellStyle name="Calculation 2 3 21 10" xfId="1139"/>
    <cellStyle name="Calculation 2 3 21 11" xfId="1140"/>
    <cellStyle name="Calculation 2 3 21 2" xfId="1141"/>
    <cellStyle name="Calculation 2 3 21 3" xfId="1142"/>
    <cellStyle name="Calculation 2 3 21 4" xfId="1143"/>
    <cellStyle name="Calculation 2 3 21 5" xfId="1144"/>
    <cellStyle name="Calculation 2 3 21 6" xfId="1145"/>
    <cellStyle name="Calculation 2 3 21 7" xfId="1146"/>
    <cellStyle name="Calculation 2 3 21 8" xfId="1147"/>
    <cellStyle name="Calculation 2 3 21 9" xfId="1148"/>
    <cellStyle name="Calculation 2 3 22" xfId="1149"/>
    <cellStyle name="Calculation 2 3 22 10" xfId="1150"/>
    <cellStyle name="Calculation 2 3 22 11" xfId="1151"/>
    <cellStyle name="Calculation 2 3 22 2" xfId="1152"/>
    <cellStyle name="Calculation 2 3 22 3" xfId="1153"/>
    <cellStyle name="Calculation 2 3 22 4" xfId="1154"/>
    <cellStyle name="Calculation 2 3 22 5" xfId="1155"/>
    <cellStyle name="Calculation 2 3 22 6" xfId="1156"/>
    <cellStyle name="Calculation 2 3 22 7" xfId="1157"/>
    <cellStyle name="Calculation 2 3 22 8" xfId="1158"/>
    <cellStyle name="Calculation 2 3 22 9" xfId="1159"/>
    <cellStyle name="Calculation 2 3 23" xfId="1160"/>
    <cellStyle name="Calculation 2 3 23 10" xfId="1161"/>
    <cellStyle name="Calculation 2 3 23 11" xfId="1162"/>
    <cellStyle name="Calculation 2 3 23 2" xfId="1163"/>
    <cellStyle name="Calculation 2 3 23 3" xfId="1164"/>
    <cellStyle name="Calculation 2 3 23 4" xfId="1165"/>
    <cellStyle name="Calculation 2 3 23 5" xfId="1166"/>
    <cellStyle name="Calculation 2 3 23 6" xfId="1167"/>
    <cellStyle name="Calculation 2 3 23 7" xfId="1168"/>
    <cellStyle name="Calculation 2 3 23 8" xfId="1169"/>
    <cellStyle name="Calculation 2 3 23 9" xfId="1170"/>
    <cellStyle name="Calculation 2 3 24" xfId="1171"/>
    <cellStyle name="Calculation 2 3 24 10" xfId="1172"/>
    <cellStyle name="Calculation 2 3 24 11" xfId="1173"/>
    <cellStyle name="Calculation 2 3 24 2" xfId="1174"/>
    <cellStyle name="Calculation 2 3 24 3" xfId="1175"/>
    <cellStyle name="Calculation 2 3 24 4" xfId="1176"/>
    <cellStyle name="Calculation 2 3 24 5" xfId="1177"/>
    <cellStyle name="Calculation 2 3 24 6" xfId="1178"/>
    <cellStyle name="Calculation 2 3 24 7" xfId="1179"/>
    <cellStyle name="Calculation 2 3 24 8" xfId="1180"/>
    <cellStyle name="Calculation 2 3 24 9" xfId="1181"/>
    <cellStyle name="Calculation 2 3 25" xfId="1182"/>
    <cellStyle name="Calculation 2 3 25 10" xfId="1183"/>
    <cellStyle name="Calculation 2 3 25 11" xfId="1184"/>
    <cellStyle name="Calculation 2 3 25 2" xfId="1185"/>
    <cellStyle name="Calculation 2 3 25 3" xfId="1186"/>
    <cellStyle name="Calculation 2 3 25 4" xfId="1187"/>
    <cellStyle name="Calculation 2 3 25 5" xfId="1188"/>
    <cellStyle name="Calculation 2 3 25 6" xfId="1189"/>
    <cellStyle name="Calculation 2 3 25 7" xfId="1190"/>
    <cellStyle name="Calculation 2 3 25 8" xfId="1191"/>
    <cellStyle name="Calculation 2 3 25 9" xfId="1192"/>
    <cellStyle name="Calculation 2 3 26" xfId="1193"/>
    <cellStyle name="Calculation 2 3 26 10" xfId="1194"/>
    <cellStyle name="Calculation 2 3 26 11" xfId="1195"/>
    <cellStyle name="Calculation 2 3 26 2" xfId="1196"/>
    <cellStyle name="Calculation 2 3 26 3" xfId="1197"/>
    <cellStyle name="Calculation 2 3 26 4" xfId="1198"/>
    <cellStyle name="Calculation 2 3 26 5" xfId="1199"/>
    <cellStyle name="Calculation 2 3 26 6" xfId="1200"/>
    <cellStyle name="Calculation 2 3 26 7" xfId="1201"/>
    <cellStyle name="Calculation 2 3 26 8" xfId="1202"/>
    <cellStyle name="Calculation 2 3 26 9" xfId="1203"/>
    <cellStyle name="Calculation 2 3 27" xfId="1204"/>
    <cellStyle name="Calculation 2 3 27 10" xfId="1205"/>
    <cellStyle name="Calculation 2 3 27 11" xfId="1206"/>
    <cellStyle name="Calculation 2 3 27 2" xfId="1207"/>
    <cellStyle name="Calculation 2 3 27 3" xfId="1208"/>
    <cellStyle name="Calculation 2 3 27 4" xfId="1209"/>
    <cellStyle name="Calculation 2 3 27 5" xfId="1210"/>
    <cellStyle name="Calculation 2 3 27 6" xfId="1211"/>
    <cellStyle name="Calculation 2 3 27 7" xfId="1212"/>
    <cellStyle name="Calculation 2 3 27 8" xfId="1213"/>
    <cellStyle name="Calculation 2 3 27 9" xfId="1214"/>
    <cellStyle name="Calculation 2 3 28" xfId="1215"/>
    <cellStyle name="Calculation 2 3 28 10" xfId="1216"/>
    <cellStyle name="Calculation 2 3 28 11" xfId="1217"/>
    <cellStyle name="Calculation 2 3 28 2" xfId="1218"/>
    <cellStyle name="Calculation 2 3 28 3" xfId="1219"/>
    <cellStyle name="Calculation 2 3 28 4" xfId="1220"/>
    <cellStyle name="Calculation 2 3 28 5" xfId="1221"/>
    <cellStyle name="Calculation 2 3 28 6" xfId="1222"/>
    <cellStyle name="Calculation 2 3 28 7" xfId="1223"/>
    <cellStyle name="Calculation 2 3 28 8" xfId="1224"/>
    <cellStyle name="Calculation 2 3 28 9" xfId="1225"/>
    <cellStyle name="Calculation 2 3 29" xfId="1226"/>
    <cellStyle name="Calculation 2 3 29 10" xfId="1227"/>
    <cellStyle name="Calculation 2 3 29 11" xfId="1228"/>
    <cellStyle name="Calculation 2 3 29 2" xfId="1229"/>
    <cellStyle name="Calculation 2 3 29 3" xfId="1230"/>
    <cellStyle name="Calculation 2 3 29 4" xfId="1231"/>
    <cellStyle name="Calculation 2 3 29 5" xfId="1232"/>
    <cellStyle name="Calculation 2 3 29 6" xfId="1233"/>
    <cellStyle name="Calculation 2 3 29 7" xfId="1234"/>
    <cellStyle name="Calculation 2 3 29 8" xfId="1235"/>
    <cellStyle name="Calculation 2 3 29 9" xfId="1236"/>
    <cellStyle name="Calculation 2 3 3" xfId="1237"/>
    <cellStyle name="Calculation 2 3 3 2" xfId="1238"/>
    <cellStyle name="Calculation 2 3 3 2 10" xfId="1239"/>
    <cellStyle name="Calculation 2 3 3 2 11" xfId="1240"/>
    <cellStyle name="Calculation 2 3 3 2 2" xfId="1241"/>
    <cellStyle name="Calculation 2 3 3 2 3" xfId="1242"/>
    <cellStyle name="Calculation 2 3 3 2 4" xfId="1243"/>
    <cellStyle name="Calculation 2 3 3 2 5" xfId="1244"/>
    <cellStyle name="Calculation 2 3 3 2 6" xfId="1245"/>
    <cellStyle name="Calculation 2 3 3 2 7" xfId="1246"/>
    <cellStyle name="Calculation 2 3 3 2 8" xfId="1247"/>
    <cellStyle name="Calculation 2 3 3 2 9" xfId="1248"/>
    <cellStyle name="Calculation 2 3 3 3" xfId="1249"/>
    <cellStyle name="Calculation 2 3 3 4" xfId="1250"/>
    <cellStyle name="Calculation 2 3 3 5" xfId="1251"/>
    <cellStyle name="Calculation 2 3 3 6" xfId="1252"/>
    <cellStyle name="Calculation 2 3 3 7" xfId="1253"/>
    <cellStyle name="Calculation 2 3 3 8" xfId="1254"/>
    <cellStyle name="Calculation 2 3 30" xfId="1255"/>
    <cellStyle name="Calculation 2 3 30 10" xfId="1256"/>
    <cellStyle name="Calculation 2 3 30 11" xfId="1257"/>
    <cellStyle name="Calculation 2 3 30 2" xfId="1258"/>
    <cellStyle name="Calculation 2 3 30 3" xfId="1259"/>
    <cellStyle name="Calculation 2 3 30 4" xfId="1260"/>
    <cellStyle name="Calculation 2 3 30 5" xfId="1261"/>
    <cellStyle name="Calculation 2 3 30 6" xfId="1262"/>
    <cellStyle name="Calculation 2 3 30 7" xfId="1263"/>
    <cellStyle name="Calculation 2 3 30 8" xfId="1264"/>
    <cellStyle name="Calculation 2 3 30 9" xfId="1265"/>
    <cellStyle name="Calculation 2 3 31" xfId="1266"/>
    <cellStyle name="Calculation 2 3 31 10" xfId="1267"/>
    <cellStyle name="Calculation 2 3 31 11" xfId="1268"/>
    <cellStyle name="Calculation 2 3 31 2" xfId="1269"/>
    <cellStyle name="Calculation 2 3 31 3" xfId="1270"/>
    <cellStyle name="Calculation 2 3 31 4" xfId="1271"/>
    <cellStyle name="Calculation 2 3 31 5" xfId="1272"/>
    <cellStyle name="Calculation 2 3 31 6" xfId="1273"/>
    <cellStyle name="Calculation 2 3 31 7" xfId="1274"/>
    <cellStyle name="Calculation 2 3 31 8" xfId="1275"/>
    <cellStyle name="Calculation 2 3 31 9" xfId="1276"/>
    <cellStyle name="Calculation 2 3 32" xfId="1277"/>
    <cellStyle name="Calculation 2 3 32 10" xfId="1278"/>
    <cellStyle name="Calculation 2 3 32 11" xfId="1279"/>
    <cellStyle name="Calculation 2 3 32 2" xfId="1280"/>
    <cellStyle name="Calculation 2 3 32 3" xfId="1281"/>
    <cellStyle name="Calculation 2 3 32 4" xfId="1282"/>
    <cellStyle name="Calculation 2 3 32 5" xfId="1283"/>
    <cellStyle name="Calculation 2 3 32 6" xfId="1284"/>
    <cellStyle name="Calculation 2 3 32 7" xfId="1285"/>
    <cellStyle name="Calculation 2 3 32 8" xfId="1286"/>
    <cellStyle name="Calculation 2 3 32 9" xfId="1287"/>
    <cellStyle name="Calculation 2 3 33" xfId="1288"/>
    <cellStyle name="Calculation 2 3 33 10" xfId="1289"/>
    <cellStyle name="Calculation 2 3 33 11" xfId="1290"/>
    <cellStyle name="Calculation 2 3 33 2" xfId="1291"/>
    <cellStyle name="Calculation 2 3 33 3" xfId="1292"/>
    <cellStyle name="Calculation 2 3 33 4" xfId="1293"/>
    <cellStyle name="Calculation 2 3 33 5" xfId="1294"/>
    <cellStyle name="Calculation 2 3 33 6" xfId="1295"/>
    <cellStyle name="Calculation 2 3 33 7" xfId="1296"/>
    <cellStyle name="Calculation 2 3 33 8" xfId="1297"/>
    <cellStyle name="Calculation 2 3 33 9" xfId="1298"/>
    <cellStyle name="Calculation 2 3 34" xfId="1299"/>
    <cellStyle name="Calculation 2 3 34 10" xfId="1300"/>
    <cellStyle name="Calculation 2 3 34 11" xfId="1301"/>
    <cellStyle name="Calculation 2 3 34 2" xfId="1302"/>
    <cellStyle name="Calculation 2 3 34 3" xfId="1303"/>
    <cellStyle name="Calculation 2 3 34 4" xfId="1304"/>
    <cellStyle name="Calculation 2 3 34 5" xfId="1305"/>
    <cellStyle name="Calculation 2 3 34 6" xfId="1306"/>
    <cellStyle name="Calculation 2 3 34 7" xfId="1307"/>
    <cellStyle name="Calculation 2 3 34 8" xfId="1308"/>
    <cellStyle name="Calculation 2 3 34 9" xfId="1309"/>
    <cellStyle name="Calculation 2 3 35" xfId="1310"/>
    <cellStyle name="Calculation 2 3 35 10" xfId="1311"/>
    <cellStyle name="Calculation 2 3 35 11" xfId="1312"/>
    <cellStyle name="Calculation 2 3 35 2" xfId="1313"/>
    <cellStyle name="Calculation 2 3 35 3" xfId="1314"/>
    <cellStyle name="Calculation 2 3 35 4" xfId="1315"/>
    <cellStyle name="Calculation 2 3 35 5" xfId="1316"/>
    <cellStyle name="Calculation 2 3 35 6" xfId="1317"/>
    <cellStyle name="Calculation 2 3 35 7" xfId="1318"/>
    <cellStyle name="Calculation 2 3 35 8" xfId="1319"/>
    <cellStyle name="Calculation 2 3 35 9" xfId="1320"/>
    <cellStyle name="Calculation 2 3 36" xfId="1321"/>
    <cellStyle name="Calculation 2 3 37" xfId="1322"/>
    <cellStyle name="Calculation 2 3 38" xfId="1323"/>
    <cellStyle name="Calculation 2 3 39" xfId="1324"/>
    <cellStyle name="Calculation 2 3 4" xfId="1325"/>
    <cellStyle name="Calculation 2 3 4 2" xfId="1326"/>
    <cellStyle name="Calculation 2 3 4 2 10" xfId="1327"/>
    <cellStyle name="Calculation 2 3 4 2 11" xfId="1328"/>
    <cellStyle name="Calculation 2 3 4 2 2" xfId="1329"/>
    <cellStyle name="Calculation 2 3 4 2 3" xfId="1330"/>
    <cellStyle name="Calculation 2 3 4 2 4" xfId="1331"/>
    <cellStyle name="Calculation 2 3 4 2 5" xfId="1332"/>
    <cellStyle name="Calculation 2 3 4 2 6" xfId="1333"/>
    <cellStyle name="Calculation 2 3 4 2 7" xfId="1334"/>
    <cellStyle name="Calculation 2 3 4 2 8" xfId="1335"/>
    <cellStyle name="Calculation 2 3 4 2 9" xfId="1336"/>
    <cellStyle name="Calculation 2 3 4 3" xfId="1337"/>
    <cellStyle name="Calculation 2 3 4 4" xfId="1338"/>
    <cellStyle name="Calculation 2 3 4 5" xfId="1339"/>
    <cellStyle name="Calculation 2 3 4 6" xfId="1340"/>
    <cellStyle name="Calculation 2 3 4 7" xfId="1341"/>
    <cellStyle name="Calculation 2 3 4 8" xfId="1342"/>
    <cellStyle name="Calculation 2 3 40" xfId="1343"/>
    <cellStyle name="Calculation 2 3 41" xfId="1344"/>
    <cellStyle name="Calculation 2 3 42" xfId="1345"/>
    <cellStyle name="Calculation 2 3 43" xfId="1346"/>
    <cellStyle name="Calculation 2 3 44" xfId="1347"/>
    <cellStyle name="Calculation 2 3 5" xfId="1348"/>
    <cellStyle name="Calculation 2 3 5 2" xfId="1349"/>
    <cellStyle name="Calculation 2 3 5 2 10" xfId="1350"/>
    <cellStyle name="Calculation 2 3 5 2 11" xfId="1351"/>
    <cellStyle name="Calculation 2 3 5 2 2" xfId="1352"/>
    <cellStyle name="Calculation 2 3 5 2 3" xfId="1353"/>
    <cellStyle name="Calculation 2 3 5 2 4" xfId="1354"/>
    <cellStyle name="Calculation 2 3 5 2 5" xfId="1355"/>
    <cellStyle name="Calculation 2 3 5 2 6" xfId="1356"/>
    <cellStyle name="Calculation 2 3 5 2 7" xfId="1357"/>
    <cellStyle name="Calculation 2 3 5 2 8" xfId="1358"/>
    <cellStyle name="Calculation 2 3 5 2 9" xfId="1359"/>
    <cellStyle name="Calculation 2 3 5 3" xfId="1360"/>
    <cellStyle name="Calculation 2 3 5 4" xfId="1361"/>
    <cellStyle name="Calculation 2 3 5 5" xfId="1362"/>
    <cellStyle name="Calculation 2 3 5 6" xfId="1363"/>
    <cellStyle name="Calculation 2 3 5 7" xfId="1364"/>
    <cellStyle name="Calculation 2 3 5 8" xfId="1365"/>
    <cellStyle name="Calculation 2 3 6" xfId="1366"/>
    <cellStyle name="Calculation 2 3 6 2" xfId="1367"/>
    <cellStyle name="Calculation 2 3 6 2 10" xfId="1368"/>
    <cellStyle name="Calculation 2 3 6 2 11" xfId="1369"/>
    <cellStyle name="Calculation 2 3 6 2 2" xfId="1370"/>
    <cellStyle name="Calculation 2 3 6 2 3" xfId="1371"/>
    <cellStyle name="Calculation 2 3 6 2 4" xfId="1372"/>
    <cellStyle name="Calculation 2 3 6 2 5" xfId="1373"/>
    <cellStyle name="Calculation 2 3 6 2 6" xfId="1374"/>
    <cellStyle name="Calculation 2 3 6 2 7" xfId="1375"/>
    <cellStyle name="Calculation 2 3 6 2 8" xfId="1376"/>
    <cellStyle name="Calculation 2 3 6 2 9" xfId="1377"/>
    <cellStyle name="Calculation 2 3 6 3" xfId="1378"/>
    <cellStyle name="Calculation 2 3 6 4" xfId="1379"/>
    <cellStyle name="Calculation 2 3 6 5" xfId="1380"/>
    <cellStyle name="Calculation 2 3 6 6" xfId="1381"/>
    <cellStyle name="Calculation 2 3 6 7" xfId="1382"/>
    <cellStyle name="Calculation 2 3 6 8" xfId="1383"/>
    <cellStyle name="Calculation 2 3 7" xfId="1384"/>
    <cellStyle name="Calculation 2 3 7 2" xfId="1385"/>
    <cellStyle name="Calculation 2 3 7 2 10" xfId="1386"/>
    <cellStyle name="Calculation 2 3 7 2 11" xfId="1387"/>
    <cellStyle name="Calculation 2 3 7 2 2" xfId="1388"/>
    <cellStyle name="Calculation 2 3 7 2 3" xfId="1389"/>
    <cellStyle name="Calculation 2 3 7 2 4" xfId="1390"/>
    <cellStyle name="Calculation 2 3 7 2 5" xfId="1391"/>
    <cellStyle name="Calculation 2 3 7 2 6" xfId="1392"/>
    <cellStyle name="Calculation 2 3 7 2 7" xfId="1393"/>
    <cellStyle name="Calculation 2 3 7 2 8" xfId="1394"/>
    <cellStyle name="Calculation 2 3 7 2 9" xfId="1395"/>
    <cellStyle name="Calculation 2 3 7 3" xfId="1396"/>
    <cellStyle name="Calculation 2 3 7 4" xfId="1397"/>
    <cellStyle name="Calculation 2 3 7 5" xfId="1398"/>
    <cellStyle name="Calculation 2 3 7 6" xfId="1399"/>
    <cellStyle name="Calculation 2 3 7 7" xfId="1400"/>
    <cellStyle name="Calculation 2 3 7 8" xfId="1401"/>
    <cellStyle name="Calculation 2 3 8" xfId="1402"/>
    <cellStyle name="Calculation 2 3 8 2" xfId="1403"/>
    <cellStyle name="Calculation 2 3 8 2 10" xfId="1404"/>
    <cellStyle name="Calculation 2 3 8 2 11" xfId="1405"/>
    <cellStyle name="Calculation 2 3 8 2 2" xfId="1406"/>
    <cellStyle name="Calculation 2 3 8 2 3" xfId="1407"/>
    <cellStyle name="Calculation 2 3 8 2 4" xfId="1408"/>
    <cellStyle name="Calculation 2 3 8 2 5" xfId="1409"/>
    <cellStyle name="Calculation 2 3 8 2 6" xfId="1410"/>
    <cellStyle name="Calculation 2 3 8 2 7" xfId="1411"/>
    <cellStyle name="Calculation 2 3 8 2 8" xfId="1412"/>
    <cellStyle name="Calculation 2 3 8 2 9" xfId="1413"/>
    <cellStyle name="Calculation 2 3 8 3" xfId="1414"/>
    <cellStyle name="Calculation 2 3 8 4" xfId="1415"/>
    <cellStyle name="Calculation 2 3 8 5" xfId="1416"/>
    <cellStyle name="Calculation 2 3 8 6" xfId="1417"/>
    <cellStyle name="Calculation 2 3 8 7" xfId="1418"/>
    <cellStyle name="Calculation 2 3 8 8" xfId="1419"/>
    <cellStyle name="Calculation 2 3 9" xfId="1420"/>
    <cellStyle name="Calculation 2 3 9 2" xfId="1421"/>
    <cellStyle name="Calculation 2 3 9 2 10" xfId="1422"/>
    <cellStyle name="Calculation 2 3 9 2 11" xfId="1423"/>
    <cellStyle name="Calculation 2 3 9 2 2" xfId="1424"/>
    <cellStyle name="Calculation 2 3 9 2 3" xfId="1425"/>
    <cellStyle name="Calculation 2 3 9 2 4" xfId="1426"/>
    <cellStyle name="Calculation 2 3 9 2 5" xfId="1427"/>
    <cellStyle name="Calculation 2 3 9 2 6" xfId="1428"/>
    <cellStyle name="Calculation 2 3 9 2 7" xfId="1429"/>
    <cellStyle name="Calculation 2 3 9 2 8" xfId="1430"/>
    <cellStyle name="Calculation 2 3 9 2 9" xfId="1431"/>
    <cellStyle name="Calculation 2 3 9 3" xfId="1432"/>
    <cellStyle name="Calculation 2 3 9 4" xfId="1433"/>
    <cellStyle name="Calculation 2 3 9 5" xfId="1434"/>
    <cellStyle name="Calculation 2 3 9 6" xfId="1435"/>
    <cellStyle name="Calculation 2 3 9 7" xfId="1436"/>
    <cellStyle name="Calculation 2 3 9 8" xfId="1437"/>
    <cellStyle name="Calculation 2 30" xfId="1438"/>
    <cellStyle name="Calculation 2 30 10" xfId="1439"/>
    <cellStyle name="Calculation 2 30 11" xfId="1440"/>
    <cellStyle name="Calculation 2 30 2" xfId="1441"/>
    <cellStyle name="Calculation 2 30 3" xfId="1442"/>
    <cellStyle name="Calculation 2 30 4" xfId="1443"/>
    <cellStyle name="Calculation 2 30 5" xfId="1444"/>
    <cellStyle name="Calculation 2 30 6" xfId="1445"/>
    <cellStyle name="Calculation 2 30 7" xfId="1446"/>
    <cellStyle name="Calculation 2 30 8" xfId="1447"/>
    <cellStyle name="Calculation 2 30 9" xfId="1448"/>
    <cellStyle name="Calculation 2 31" xfId="1449"/>
    <cellStyle name="Calculation 2 31 10" xfId="1450"/>
    <cellStyle name="Calculation 2 31 11" xfId="1451"/>
    <cellStyle name="Calculation 2 31 2" xfId="1452"/>
    <cellStyle name="Calculation 2 31 3" xfId="1453"/>
    <cellStyle name="Calculation 2 31 4" xfId="1454"/>
    <cellStyle name="Calculation 2 31 5" xfId="1455"/>
    <cellStyle name="Calculation 2 31 6" xfId="1456"/>
    <cellStyle name="Calculation 2 31 7" xfId="1457"/>
    <cellStyle name="Calculation 2 31 8" xfId="1458"/>
    <cellStyle name="Calculation 2 31 9" xfId="1459"/>
    <cellStyle name="Calculation 2 32" xfId="1460"/>
    <cellStyle name="Calculation 2 32 10" xfId="1461"/>
    <cellStyle name="Calculation 2 32 11" xfId="1462"/>
    <cellStyle name="Calculation 2 32 2" xfId="1463"/>
    <cellStyle name="Calculation 2 32 3" xfId="1464"/>
    <cellStyle name="Calculation 2 32 4" xfId="1465"/>
    <cellStyle name="Calculation 2 32 5" xfId="1466"/>
    <cellStyle name="Calculation 2 32 6" xfId="1467"/>
    <cellStyle name="Calculation 2 32 7" xfId="1468"/>
    <cellStyle name="Calculation 2 32 8" xfId="1469"/>
    <cellStyle name="Calculation 2 32 9" xfId="1470"/>
    <cellStyle name="Calculation 2 33" xfId="1471"/>
    <cellStyle name="Calculation 2 33 10" xfId="1472"/>
    <cellStyle name="Calculation 2 33 11" xfId="1473"/>
    <cellStyle name="Calculation 2 33 2" xfId="1474"/>
    <cellStyle name="Calculation 2 33 3" xfId="1475"/>
    <cellStyle name="Calculation 2 33 4" xfId="1476"/>
    <cellStyle name="Calculation 2 33 5" xfId="1477"/>
    <cellStyle name="Calculation 2 33 6" xfId="1478"/>
    <cellStyle name="Calculation 2 33 7" xfId="1479"/>
    <cellStyle name="Calculation 2 33 8" xfId="1480"/>
    <cellStyle name="Calculation 2 33 9" xfId="1481"/>
    <cellStyle name="Calculation 2 34" xfId="1482"/>
    <cellStyle name="Calculation 2 34 10" xfId="1483"/>
    <cellStyle name="Calculation 2 34 11" xfId="1484"/>
    <cellStyle name="Calculation 2 34 2" xfId="1485"/>
    <cellStyle name="Calculation 2 34 3" xfId="1486"/>
    <cellStyle name="Calculation 2 34 4" xfId="1487"/>
    <cellStyle name="Calculation 2 34 5" xfId="1488"/>
    <cellStyle name="Calculation 2 34 6" xfId="1489"/>
    <cellStyle name="Calculation 2 34 7" xfId="1490"/>
    <cellStyle name="Calculation 2 34 8" xfId="1491"/>
    <cellStyle name="Calculation 2 34 9" xfId="1492"/>
    <cellStyle name="Calculation 2 35" xfId="1493"/>
    <cellStyle name="Calculation 2 35 10" xfId="1494"/>
    <cellStyle name="Calculation 2 35 11" xfId="1495"/>
    <cellStyle name="Calculation 2 35 2" xfId="1496"/>
    <cellStyle name="Calculation 2 35 3" xfId="1497"/>
    <cellStyle name="Calculation 2 35 4" xfId="1498"/>
    <cellStyle name="Calculation 2 35 5" xfId="1499"/>
    <cellStyle name="Calculation 2 35 6" xfId="1500"/>
    <cellStyle name="Calculation 2 35 7" xfId="1501"/>
    <cellStyle name="Calculation 2 35 8" xfId="1502"/>
    <cellStyle name="Calculation 2 35 9" xfId="1503"/>
    <cellStyle name="Calculation 2 36" xfId="1504"/>
    <cellStyle name="Calculation 2 36 10" xfId="1505"/>
    <cellStyle name="Calculation 2 36 11" xfId="1506"/>
    <cellStyle name="Calculation 2 36 2" xfId="1507"/>
    <cellStyle name="Calculation 2 36 3" xfId="1508"/>
    <cellStyle name="Calculation 2 36 4" xfId="1509"/>
    <cellStyle name="Calculation 2 36 5" xfId="1510"/>
    <cellStyle name="Calculation 2 36 6" xfId="1511"/>
    <cellStyle name="Calculation 2 36 7" xfId="1512"/>
    <cellStyle name="Calculation 2 36 8" xfId="1513"/>
    <cellStyle name="Calculation 2 36 9" xfId="1514"/>
    <cellStyle name="Calculation 2 37" xfId="1515"/>
    <cellStyle name="Calculation 2 37 10" xfId="1516"/>
    <cellStyle name="Calculation 2 37 11" xfId="1517"/>
    <cellStyle name="Calculation 2 37 2" xfId="1518"/>
    <cellStyle name="Calculation 2 37 3" xfId="1519"/>
    <cellStyle name="Calculation 2 37 4" xfId="1520"/>
    <cellStyle name="Calculation 2 37 5" xfId="1521"/>
    <cellStyle name="Calculation 2 37 6" xfId="1522"/>
    <cellStyle name="Calculation 2 37 7" xfId="1523"/>
    <cellStyle name="Calculation 2 37 8" xfId="1524"/>
    <cellStyle name="Calculation 2 37 9" xfId="1525"/>
    <cellStyle name="Calculation 2 38" xfId="1526"/>
    <cellStyle name="Calculation 2 38 10" xfId="1527"/>
    <cellStyle name="Calculation 2 38 11" xfId="1528"/>
    <cellStyle name="Calculation 2 38 2" xfId="1529"/>
    <cellStyle name="Calculation 2 38 3" xfId="1530"/>
    <cellStyle name="Calculation 2 38 4" xfId="1531"/>
    <cellStyle name="Calculation 2 38 5" xfId="1532"/>
    <cellStyle name="Calculation 2 38 6" xfId="1533"/>
    <cellStyle name="Calculation 2 38 7" xfId="1534"/>
    <cellStyle name="Calculation 2 38 8" xfId="1535"/>
    <cellStyle name="Calculation 2 38 9" xfId="1536"/>
    <cellStyle name="Calculation 2 39" xfId="1537"/>
    <cellStyle name="Calculation 2 39 10" xfId="1538"/>
    <cellStyle name="Calculation 2 39 11" xfId="1539"/>
    <cellStyle name="Calculation 2 39 2" xfId="1540"/>
    <cellStyle name="Calculation 2 39 3" xfId="1541"/>
    <cellStyle name="Calculation 2 39 4" xfId="1542"/>
    <cellStyle name="Calculation 2 39 5" xfId="1543"/>
    <cellStyle name="Calculation 2 39 6" xfId="1544"/>
    <cellStyle name="Calculation 2 39 7" xfId="1545"/>
    <cellStyle name="Calculation 2 39 8" xfId="1546"/>
    <cellStyle name="Calculation 2 39 9" xfId="1547"/>
    <cellStyle name="Calculation 2 4" xfId="1548"/>
    <cellStyle name="Calculation 2 4 10" xfId="1549"/>
    <cellStyle name="Calculation 2 4 10 2" xfId="1550"/>
    <cellStyle name="Calculation 2 4 10 2 10" xfId="1551"/>
    <cellStyle name="Calculation 2 4 10 2 11" xfId="1552"/>
    <cellStyle name="Calculation 2 4 10 2 2" xfId="1553"/>
    <cellStyle name="Calculation 2 4 10 2 3" xfId="1554"/>
    <cellStyle name="Calculation 2 4 10 2 4" xfId="1555"/>
    <cellStyle name="Calculation 2 4 10 2 5" xfId="1556"/>
    <cellStyle name="Calculation 2 4 10 2 6" xfId="1557"/>
    <cellStyle name="Calculation 2 4 10 2 7" xfId="1558"/>
    <cellStyle name="Calculation 2 4 10 2 8" xfId="1559"/>
    <cellStyle name="Calculation 2 4 10 2 9" xfId="1560"/>
    <cellStyle name="Calculation 2 4 10 3" xfId="1561"/>
    <cellStyle name="Calculation 2 4 10 4" xfId="1562"/>
    <cellStyle name="Calculation 2 4 10 5" xfId="1563"/>
    <cellStyle name="Calculation 2 4 10 6" xfId="1564"/>
    <cellStyle name="Calculation 2 4 10 7" xfId="1565"/>
    <cellStyle name="Calculation 2 4 10 8" xfId="1566"/>
    <cellStyle name="Calculation 2 4 11" xfId="1567"/>
    <cellStyle name="Calculation 2 4 11 2" xfId="1568"/>
    <cellStyle name="Calculation 2 4 11 2 10" xfId="1569"/>
    <cellStyle name="Calculation 2 4 11 2 11" xfId="1570"/>
    <cellStyle name="Calculation 2 4 11 2 2" xfId="1571"/>
    <cellStyle name="Calculation 2 4 11 2 3" xfId="1572"/>
    <cellStyle name="Calculation 2 4 11 2 4" xfId="1573"/>
    <cellStyle name="Calculation 2 4 11 2 5" xfId="1574"/>
    <cellStyle name="Calculation 2 4 11 2 6" xfId="1575"/>
    <cellStyle name="Calculation 2 4 11 2 7" xfId="1576"/>
    <cellStyle name="Calculation 2 4 11 2 8" xfId="1577"/>
    <cellStyle name="Calculation 2 4 11 2 9" xfId="1578"/>
    <cellStyle name="Calculation 2 4 11 3" xfId="1579"/>
    <cellStyle name="Calculation 2 4 11 4" xfId="1580"/>
    <cellStyle name="Calculation 2 4 11 5" xfId="1581"/>
    <cellStyle name="Calculation 2 4 11 6" xfId="1582"/>
    <cellStyle name="Calculation 2 4 11 7" xfId="1583"/>
    <cellStyle name="Calculation 2 4 11 8" xfId="1584"/>
    <cellStyle name="Calculation 2 4 12" xfId="1585"/>
    <cellStyle name="Calculation 2 4 12 2" xfId="1586"/>
    <cellStyle name="Calculation 2 4 12 2 10" xfId="1587"/>
    <cellStyle name="Calculation 2 4 12 2 11" xfId="1588"/>
    <cellStyle name="Calculation 2 4 12 2 2" xfId="1589"/>
    <cellStyle name="Calculation 2 4 12 2 3" xfId="1590"/>
    <cellStyle name="Calculation 2 4 12 2 4" xfId="1591"/>
    <cellStyle name="Calculation 2 4 12 2 5" xfId="1592"/>
    <cellStyle name="Calculation 2 4 12 2 6" xfId="1593"/>
    <cellStyle name="Calculation 2 4 12 2 7" xfId="1594"/>
    <cellStyle name="Calculation 2 4 12 2 8" xfId="1595"/>
    <cellStyle name="Calculation 2 4 12 2 9" xfId="1596"/>
    <cellStyle name="Calculation 2 4 12 3" xfId="1597"/>
    <cellStyle name="Calculation 2 4 12 4" xfId="1598"/>
    <cellStyle name="Calculation 2 4 12 5" xfId="1599"/>
    <cellStyle name="Calculation 2 4 12 6" xfId="1600"/>
    <cellStyle name="Calculation 2 4 12 7" xfId="1601"/>
    <cellStyle name="Calculation 2 4 12 8" xfId="1602"/>
    <cellStyle name="Calculation 2 4 13" xfId="1603"/>
    <cellStyle name="Calculation 2 4 13 2" xfId="1604"/>
    <cellStyle name="Calculation 2 4 13 2 10" xfId="1605"/>
    <cellStyle name="Calculation 2 4 13 2 11" xfId="1606"/>
    <cellStyle name="Calculation 2 4 13 2 2" xfId="1607"/>
    <cellStyle name="Calculation 2 4 13 2 3" xfId="1608"/>
    <cellStyle name="Calculation 2 4 13 2 4" xfId="1609"/>
    <cellStyle name="Calculation 2 4 13 2 5" xfId="1610"/>
    <cellStyle name="Calculation 2 4 13 2 6" xfId="1611"/>
    <cellStyle name="Calculation 2 4 13 2 7" xfId="1612"/>
    <cellStyle name="Calculation 2 4 13 2 8" xfId="1613"/>
    <cellStyle name="Calculation 2 4 13 2 9" xfId="1614"/>
    <cellStyle name="Calculation 2 4 13 3" xfId="1615"/>
    <cellStyle name="Calculation 2 4 13 4" xfId="1616"/>
    <cellStyle name="Calculation 2 4 13 5" xfId="1617"/>
    <cellStyle name="Calculation 2 4 13 6" xfId="1618"/>
    <cellStyle name="Calculation 2 4 13 7" xfId="1619"/>
    <cellStyle name="Calculation 2 4 13 8" xfId="1620"/>
    <cellStyle name="Calculation 2 4 14" xfId="1621"/>
    <cellStyle name="Calculation 2 4 14 2" xfId="1622"/>
    <cellStyle name="Calculation 2 4 14 2 10" xfId="1623"/>
    <cellStyle name="Calculation 2 4 14 2 11" xfId="1624"/>
    <cellStyle name="Calculation 2 4 14 2 2" xfId="1625"/>
    <cellStyle name="Calculation 2 4 14 2 3" xfId="1626"/>
    <cellStyle name="Calculation 2 4 14 2 4" xfId="1627"/>
    <cellStyle name="Calculation 2 4 14 2 5" xfId="1628"/>
    <cellStyle name="Calculation 2 4 14 2 6" xfId="1629"/>
    <cellStyle name="Calculation 2 4 14 2 7" xfId="1630"/>
    <cellStyle name="Calculation 2 4 14 2 8" xfId="1631"/>
    <cellStyle name="Calculation 2 4 14 2 9" xfId="1632"/>
    <cellStyle name="Calculation 2 4 14 3" xfId="1633"/>
    <cellStyle name="Calculation 2 4 14 4" xfId="1634"/>
    <cellStyle name="Calculation 2 4 14 5" xfId="1635"/>
    <cellStyle name="Calculation 2 4 14 6" xfId="1636"/>
    <cellStyle name="Calculation 2 4 14 7" xfId="1637"/>
    <cellStyle name="Calculation 2 4 14 8" xfId="1638"/>
    <cellStyle name="Calculation 2 4 15" xfId="1639"/>
    <cellStyle name="Calculation 2 4 15 2" xfId="1640"/>
    <cellStyle name="Calculation 2 4 15 2 10" xfId="1641"/>
    <cellStyle name="Calculation 2 4 15 2 11" xfId="1642"/>
    <cellStyle name="Calculation 2 4 15 2 2" xfId="1643"/>
    <cellStyle name="Calculation 2 4 15 2 3" xfId="1644"/>
    <cellStyle name="Calculation 2 4 15 2 4" xfId="1645"/>
    <cellStyle name="Calculation 2 4 15 2 5" xfId="1646"/>
    <cellStyle name="Calculation 2 4 15 2 6" xfId="1647"/>
    <cellStyle name="Calculation 2 4 15 2 7" xfId="1648"/>
    <cellStyle name="Calculation 2 4 15 2 8" xfId="1649"/>
    <cellStyle name="Calculation 2 4 15 2 9" xfId="1650"/>
    <cellStyle name="Calculation 2 4 15 3" xfId="1651"/>
    <cellStyle name="Calculation 2 4 15 4" xfId="1652"/>
    <cellStyle name="Calculation 2 4 15 5" xfId="1653"/>
    <cellStyle name="Calculation 2 4 15 6" xfId="1654"/>
    <cellStyle name="Calculation 2 4 15 7" xfId="1655"/>
    <cellStyle name="Calculation 2 4 15 8" xfId="1656"/>
    <cellStyle name="Calculation 2 4 16" xfId="1657"/>
    <cellStyle name="Calculation 2 4 16 2" xfId="1658"/>
    <cellStyle name="Calculation 2 4 16 2 10" xfId="1659"/>
    <cellStyle name="Calculation 2 4 16 2 11" xfId="1660"/>
    <cellStyle name="Calculation 2 4 16 2 2" xfId="1661"/>
    <cellStyle name="Calculation 2 4 16 2 3" xfId="1662"/>
    <cellStyle name="Calculation 2 4 16 2 4" xfId="1663"/>
    <cellStyle name="Calculation 2 4 16 2 5" xfId="1664"/>
    <cellStyle name="Calculation 2 4 16 2 6" xfId="1665"/>
    <cellStyle name="Calculation 2 4 16 2 7" xfId="1666"/>
    <cellStyle name="Calculation 2 4 16 2 8" xfId="1667"/>
    <cellStyle name="Calculation 2 4 16 2 9" xfId="1668"/>
    <cellStyle name="Calculation 2 4 16 3" xfId="1669"/>
    <cellStyle name="Calculation 2 4 16 4" xfId="1670"/>
    <cellStyle name="Calculation 2 4 16 5" xfId="1671"/>
    <cellStyle name="Calculation 2 4 16 6" xfId="1672"/>
    <cellStyle name="Calculation 2 4 16 7" xfId="1673"/>
    <cellStyle name="Calculation 2 4 16 8" xfId="1674"/>
    <cellStyle name="Calculation 2 4 17" xfId="1675"/>
    <cellStyle name="Calculation 2 4 17 2" xfId="1676"/>
    <cellStyle name="Calculation 2 4 17 2 10" xfId="1677"/>
    <cellStyle name="Calculation 2 4 17 2 11" xfId="1678"/>
    <cellStyle name="Calculation 2 4 17 2 2" xfId="1679"/>
    <cellStyle name="Calculation 2 4 17 2 3" xfId="1680"/>
    <cellStyle name="Calculation 2 4 17 2 4" xfId="1681"/>
    <cellStyle name="Calculation 2 4 17 2 5" xfId="1682"/>
    <cellStyle name="Calculation 2 4 17 2 6" xfId="1683"/>
    <cellStyle name="Calculation 2 4 17 2 7" xfId="1684"/>
    <cellStyle name="Calculation 2 4 17 2 8" xfId="1685"/>
    <cellStyle name="Calculation 2 4 17 2 9" xfId="1686"/>
    <cellStyle name="Calculation 2 4 17 3" xfId="1687"/>
    <cellStyle name="Calculation 2 4 17 4" xfId="1688"/>
    <cellStyle name="Calculation 2 4 17 5" xfId="1689"/>
    <cellStyle name="Calculation 2 4 17 6" xfId="1690"/>
    <cellStyle name="Calculation 2 4 17 7" xfId="1691"/>
    <cellStyle name="Calculation 2 4 17 8" xfId="1692"/>
    <cellStyle name="Calculation 2 4 18" xfId="1693"/>
    <cellStyle name="Calculation 2 4 18 2" xfId="1694"/>
    <cellStyle name="Calculation 2 4 18 2 10" xfId="1695"/>
    <cellStyle name="Calculation 2 4 18 2 11" xfId="1696"/>
    <cellStyle name="Calculation 2 4 18 2 2" xfId="1697"/>
    <cellStyle name="Calculation 2 4 18 2 3" xfId="1698"/>
    <cellStyle name="Calculation 2 4 18 2 4" xfId="1699"/>
    <cellStyle name="Calculation 2 4 18 2 5" xfId="1700"/>
    <cellStyle name="Calculation 2 4 18 2 6" xfId="1701"/>
    <cellStyle name="Calculation 2 4 18 2 7" xfId="1702"/>
    <cellStyle name="Calculation 2 4 18 2 8" xfId="1703"/>
    <cellStyle name="Calculation 2 4 18 2 9" xfId="1704"/>
    <cellStyle name="Calculation 2 4 18 3" xfId="1705"/>
    <cellStyle name="Calculation 2 4 18 4" xfId="1706"/>
    <cellStyle name="Calculation 2 4 18 5" xfId="1707"/>
    <cellStyle name="Calculation 2 4 18 6" xfId="1708"/>
    <cellStyle name="Calculation 2 4 18 7" xfId="1709"/>
    <cellStyle name="Calculation 2 4 18 8" xfId="1710"/>
    <cellStyle name="Calculation 2 4 19" xfId="1711"/>
    <cellStyle name="Calculation 2 4 19 10" xfId="1712"/>
    <cellStyle name="Calculation 2 4 19 11" xfId="1713"/>
    <cellStyle name="Calculation 2 4 19 2" xfId="1714"/>
    <cellStyle name="Calculation 2 4 19 3" xfId="1715"/>
    <cellStyle name="Calculation 2 4 19 4" xfId="1716"/>
    <cellStyle name="Calculation 2 4 19 5" xfId="1717"/>
    <cellStyle name="Calculation 2 4 19 6" xfId="1718"/>
    <cellStyle name="Calculation 2 4 19 7" xfId="1719"/>
    <cellStyle name="Calculation 2 4 19 8" xfId="1720"/>
    <cellStyle name="Calculation 2 4 19 9" xfId="1721"/>
    <cellStyle name="Calculation 2 4 2" xfId="1722"/>
    <cellStyle name="Calculation 2 4 2 2" xfId="1723"/>
    <cellStyle name="Calculation 2 4 2 2 10" xfId="1724"/>
    <cellStyle name="Calculation 2 4 2 2 11" xfId="1725"/>
    <cellStyle name="Calculation 2 4 2 2 2" xfId="1726"/>
    <cellStyle name="Calculation 2 4 2 2 3" xfId="1727"/>
    <cellStyle name="Calculation 2 4 2 2 4" xfId="1728"/>
    <cellStyle name="Calculation 2 4 2 2 5" xfId="1729"/>
    <cellStyle name="Calculation 2 4 2 2 6" xfId="1730"/>
    <cellStyle name="Calculation 2 4 2 2 7" xfId="1731"/>
    <cellStyle name="Calculation 2 4 2 2 8" xfId="1732"/>
    <cellStyle name="Calculation 2 4 2 2 9" xfId="1733"/>
    <cellStyle name="Calculation 2 4 2 3" xfId="1734"/>
    <cellStyle name="Calculation 2 4 2 4" xfId="1735"/>
    <cellStyle name="Calculation 2 4 2 5" xfId="1736"/>
    <cellStyle name="Calculation 2 4 2 6" xfId="1737"/>
    <cellStyle name="Calculation 2 4 2 7" xfId="1738"/>
    <cellStyle name="Calculation 2 4 2 8" xfId="1739"/>
    <cellStyle name="Calculation 2 4 20" xfId="1740"/>
    <cellStyle name="Calculation 2 4 20 10" xfId="1741"/>
    <cellStyle name="Calculation 2 4 20 11" xfId="1742"/>
    <cellStyle name="Calculation 2 4 20 2" xfId="1743"/>
    <cellStyle name="Calculation 2 4 20 3" xfId="1744"/>
    <cellStyle name="Calculation 2 4 20 4" xfId="1745"/>
    <cellStyle name="Calculation 2 4 20 5" xfId="1746"/>
    <cellStyle name="Calculation 2 4 20 6" xfId="1747"/>
    <cellStyle name="Calculation 2 4 20 7" xfId="1748"/>
    <cellStyle name="Calculation 2 4 20 8" xfId="1749"/>
    <cellStyle name="Calculation 2 4 20 9" xfId="1750"/>
    <cellStyle name="Calculation 2 4 21" xfId="1751"/>
    <cellStyle name="Calculation 2 4 21 10" xfId="1752"/>
    <cellStyle name="Calculation 2 4 21 11" xfId="1753"/>
    <cellStyle name="Calculation 2 4 21 2" xfId="1754"/>
    <cellStyle name="Calculation 2 4 21 3" xfId="1755"/>
    <cellStyle name="Calculation 2 4 21 4" xfId="1756"/>
    <cellStyle name="Calculation 2 4 21 5" xfId="1757"/>
    <cellStyle name="Calculation 2 4 21 6" xfId="1758"/>
    <cellStyle name="Calculation 2 4 21 7" xfId="1759"/>
    <cellStyle name="Calculation 2 4 21 8" xfId="1760"/>
    <cellStyle name="Calculation 2 4 21 9" xfId="1761"/>
    <cellStyle name="Calculation 2 4 22" xfId="1762"/>
    <cellStyle name="Calculation 2 4 22 10" xfId="1763"/>
    <cellStyle name="Calculation 2 4 22 11" xfId="1764"/>
    <cellStyle name="Calculation 2 4 22 2" xfId="1765"/>
    <cellStyle name="Calculation 2 4 22 3" xfId="1766"/>
    <cellStyle name="Calculation 2 4 22 4" xfId="1767"/>
    <cellStyle name="Calculation 2 4 22 5" xfId="1768"/>
    <cellStyle name="Calculation 2 4 22 6" xfId="1769"/>
    <cellStyle name="Calculation 2 4 22 7" xfId="1770"/>
    <cellStyle name="Calculation 2 4 22 8" xfId="1771"/>
    <cellStyle name="Calculation 2 4 22 9" xfId="1772"/>
    <cellStyle name="Calculation 2 4 23" xfId="1773"/>
    <cellStyle name="Calculation 2 4 23 10" xfId="1774"/>
    <cellStyle name="Calculation 2 4 23 11" xfId="1775"/>
    <cellStyle name="Calculation 2 4 23 2" xfId="1776"/>
    <cellStyle name="Calculation 2 4 23 3" xfId="1777"/>
    <cellStyle name="Calculation 2 4 23 4" xfId="1778"/>
    <cellStyle name="Calculation 2 4 23 5" xfId="1779"/>
    <cellStyle name="Calculation 2 4 23 6" xfId="1780"/>
    <cellStyle name="Calculation 2 4 23 7" xfId="1781"/>
    <cellStyle name="Calculation 2 4 23 8" xfId="1782"/>
    <cellStyle name="Calculation 2 4 23 9" xfId="1783"/>
    <cellStyle name="Calculation 2 4 24" xfId="1784"/>
    <cellStyle name="Calculation 2 4 24 10" xfId="1785"/>
    <cellStyle name="Calculation 2 4 24 11" xfId="1786"/>
    <cellStyle name="Calculation 2 4 24 2" xfId="1787"/>
    <cellStyle name="Calculation 2 4 24 3" xfId="1788"/>
    <cellStyle name="Calculation 2 4 24 4" xfId="1789"/>
    <cellStyle name="Calculation 2 4 24 5" xfId="1790"/>
    <cellStyle name="Calculation 2 4 24 6" xfId="1791"/>
    <cellStyle name="Calculation 2 4 24 7" xfId="1792"/>
    <cellStyle name="Calculation 2 4 24 8" xfId="1793"/>
    <cellStyle name="Calculation 2 4 24 9" xfId="1794"/>
    <cellStyle name="Calculation 2 4 25" xfId="1795"/>
    <cellStyle name="Calculation 2 4 25 10" xfId="1796"/>
    <cellStyle name="Calculation 2 4 25 11" xfId="1797"/>
    <cellStyle name="Calculation 2 4 25 2" xfId="1798"/>
    <cellStyle name="Calculation 2 4 25 3" xfId="1799"/>
    <cellStyle name="Calculation 2 4 25 4" xfId="1800"/>
    <cellStyle name="Calculation 2 4 25 5" xfId="1801"/>
    <cellStyle name="Calculation 2 4 25 6" xfId="1802"/>
    <cellStyle name="Calculation 2 4 25 7" xfId="1803"/>
    <cellStyle name="Calculation 2 4 25 8" xfId="1804"/>
    <cellStyle name="Calculation 2 4 25 9" xfId="1805"/>
    <cellStyle name="Calculation 2 4 26" xfId="1806"/>
    <cellStyle name="Calculation 2 4 26 10" xfId="1807"/>
    <cellStyle name="Calculation 2 4 26 11" xfId="1808"/>
    <cellStyle name="Calculation 2 4 26 2" xfId="1809"/>
    <cellStyle name="Calculation 2 4 26 3" xfId="1810"/>
    <cellStyle name="Calculation 2 4 26 4" xfId="1811"/>
    <cellStyle name="Calculation 2 4 26 5" xfId="1812"/>
    <cellStyle name="Calculation 2 4 26 6" xfId="1813"/>
    <cellStyle name="Calculation 2 4 26 7" xfId="1814"/>
    <cellStyle name="Calculation 2 4 26 8" xfId="1815"/>
    <cellStyle name="Calculation 2 4 26 9" xfId="1816"/>
    <cellStyle name="Calculation 2 4 27" xfId="1817"/>
    <cellStyle name="Calculation 2 4 27 10" xfId="1818"/>
    <cellStyle name="Calculation 2 4 27 11" xfId="1819"/>
    <cellStyle name="Calculation 2 4 27 2" xfId="1820"/>
    <cellStyle name="Calculation 2 4 27 3" xfId="1821"/>
    <cellStyle name="Calculation 2 4 27 4" xfId="1822"/>
    <cellStyle name="Calculation 2 4 27 5" xfId="1823"/>
    <cellStyle name="Calculation 2 4 27 6" xfId="1824"/>
    <cellStyle name="Calculation 2 4 27 7" xfId="1825"/>
    <cellStyle name="Calculation 2 4 27 8" xfId="1826"/>
    <cellStyle name="Calculation 2 4 27 9" xfId="1827"/>
    <cellStyle name="Calculation 2 4 28" xfId="1828"/>
    <cellStyle name="Calculation 2 4 28 10" xfId="1829"/>
    <cellStyle name="Calculation 2 4 28 11" xfId="1830"/>
    <cellStyle name="Calculation 2 4 28 2" xfId="1831"/>
    <cellStyle name="Calculation 2 4 28 3" xfId="1832"/>
    <cellStyle name="Calculation 2 4 28 4" xfId="1833"/>
    <cellStyle name="Calculation 2 4 28 5" xfId="1834"/>
    <cellStyle name="Calculation 2 4 28 6" xfId="1835"/>
    <cellStyle name="Calculation 2 4 28 7" xfId="1836"/>
    <cellStyle name="Calculation 2 4 28 8" xfId="1837"/>
    <cellStyle name="Calculation 2 4 28 9" xfId="1838"/>
    <cellStyle name="Calculation 2 4 29" xfId="1839"/>
    <cellStyle name="Calculation 2 4 29 10" xfId="1840"/>
    <cellStyle name="Calculation 2 4 29 11" xfId="1841"/>
    <cellStyle name="Calculation 2 4 29 2" xfId="1842"/>
    <cellStyle name="Calculation 2 4 29 3" xfId="1843"/>
    <cellStyle name="Calculation 2 4 29 4" xfId="1844"/>
    <cellStyle name="Calculation 2 4 29 5" xfId="1845"/>
    <cellStyle name="Calculation 2 4 29 6" xfId="1846"/>
    <cellStyle name="Calculation 2 4 29 7" xfId="1847"/>
    <cellStyle name="Calculation 2 4 29 8" xfId="1848"/>
    <cellStyle name="Calculation 2 4 29 9" xfId="1849"/>
    <cellStyle name="Calculation 2 4 3" xfId="1850"/>
    <cellStyle name="Calculation 2 4 3 2" xfId="1851"/>
    <cellStyle name="Calculation 2 4 3 2 10" xfId="1852"/>
    <cellStyle name="Calculation 2 4 3 2 11" xfId="1853"/>
    <cellStyle name="Calculation 2 4 3 2 2" xfId="1854"/>
    <cellStyle name="Calculation 2 4 3 2 3" xfId="1855"/>
    <cellStyle name="Calculation 2 4 3 2 4" xfId="1856"/>
    <cellStyle name="Calculation 2 4 3 2 5" xfId="1857"/>
    <cellStyle name="Calculation 2 4 3 2 6" xfId="1858"/>
    <cellStyle name="Calculation 2 4 3 2 7" xfId="1859"/>
    <cellStyle name="Calculation 2 4 3 2 8" xfId="1860"/>
    <cellStyle name="Calculation 2 4 3 2 9" xfId="1861"/>
    <cellStyle name="Calculation 2 4 3 3" xfId="1862"/>
    <cellStyle name="Calculation 2 4 3 4" xfId="1863"/>
    <cellStyle name="Calculation 2 4 3 5" xfId="1864"/>
    <cellStyle name="Calculation 2 4 3 6" xfId="1865"/>
    <cellStyle name="Calculation 2 4 3 7" xfId="1866"/>
    <cellStyle name="Calculation 2 4 3 8" xfId="1867"/>
    <cellStyle name="Calculation 2 4 30" xfId="1868"/>
    <cellStyle name="Calculation 2 4 30 10" xfId="1869"/>
    <cellStyle name="Calculation 2 4 30 11" xfId="1870"/>
    <cellStyle name="Calculation 2 4 30 2" xfId="1871"/>
    <cellStyle name="Calculation 2 4 30 3" xfId="1872"/>
    <cellStyle name="Calculation 2 4 30 4" xfId="1873"/>
    <cellStyle name="Calculation 2 4 30 5" xfId="1874"/>
    <cellStyle name="Calculation 2 4 30 6" xfId="1875"/>
    <cellStyle name="Calculation 2 4 30 7" xfId="1876"/>
    <cellStyle name="Calculation 2 4 30 8" xfId="1877"/>
    <cellStyle name="Calculation 2 4 30 9" xfId="1878"/>
    <cellStyle name="Calculation 2 4 31" xfId="1879"/>
    <cellStyle name="Calculation 2 4 31 10" xfId="1880"/>
    <cellStyle name="Calculation 2 4 31 11" xfId="1881"/>
    <cellStyle name="Calculation 2 4 31 2" xfId="1882"/>
    <cellStyle name="Calculation 2 4 31 3" xfId="1883"/>
    <cellStyle name="Calculation 2 4 31 4" xfId="1884"/>
    <cellStyle name="Calculation 2 4 31 5" xfId="1885"/>
    <cellStyle name="Calculation 2 4 31 6" xfId="1886"/>
    <cellStyle name="Calculation 2 4 31 7" xfId="1887"/>
    <cellStyle name="Calculation 2 4 31 8" xfId="1888"/>
    <cellStyle name="Calculation 2 4 31 9" xfId="1889"/>
    <cellStyle name="Calculation 2 4 32" xfId="1890"/>
    <cellStyle name="Calculation 2 4 32 10" xfId="1891"/>
    <cellStyle name="Calculation 2 4 32 11" xfId="1892"/>
    <cellStyle name="Calculation 2 4 32 2" xfId="1893"/>
    <cellStyle name="Calculation 2 4 32 3" xfId="1894"/>
    <cellStyle name="Calculation 2 4 32 4" xfId="1895"/>
    <cellStyle name="Calculation 2 4 32 5" xfId="1896"/>
    <cellStyle name="Calculation 2 4 32 6" xfId="1897"/>
    <cellStyle name="Calculation 2 4 32 7" xfId="1898"/>
    <cellStyle name="Calculation 2 4 32 8" xfId="1899"/>
    <cellStyle name="Calculation 2 4 32 9" xfId="1900"/>
    <cellStyle name="Calculation 2 4 33" xfId="1901"/>
    <cellStyle name="Calculation 2 4 33 10" xfId="1902"/>
    <cellStyle name="Calculation 2 4 33 11" xfId="1903"/>
    <cellStyle name="Calculation 2 4 33 2" xfId="1904"/>
    <cellStyle name="Calculation 2 4 33 3" xfId="1905"/>
    <cellStyle name="Calculation 2 4 33 4" xfId="1906"/>
    <cellStyle name="Calculation 2 4 33 5" xfId="1907"/>
    <cellStyle name="Calculation 2 4 33 6" xfId="1908"/>
    <cellStyle name="Calculation 2 4 33 7" xfId="1909"/>
    <cellStyle name="Calculation 2 4 33 8" xfId="1910"/>
    <cellStyle name="Calculation 2 4 33 9" xfId="1911"/>
    <cellStyle name="Calculation 2 4 34" xfId="1912"/>
    <cellStyle name="Calculation 2 4 34 10" xfId="1913"/>
    <cellStyle name="Calculation 2 4 34 11" xfId="1914"/>
    <cellStyle name="Calculation 2 4 34 2" xfId="1915"/>
    <cellStyle name="Calculation 2 4 34 3" xfId="1916"/>
    <cellStyle name="Calculation 2 4 34 4" xfId="1917"/>
    <cellStyle name="Calculation 2 4 34 5" xfId="1918"/>
    <cellStyle name="Calculation 2 4 34 6" xfId="1919"/>
    <cellStyle name="Calculation 2 4 34 7" xfId="1920"/>
    <cellStyle name="Calculation 2 4 34 8" xfId="1921"/>
    <cellStyle name="Calculation 2 4 34 9" xfId="1922"/>
    <cellStyle name="Calculation 2 4 35" xfId="1923"/>
    <cellStyle name="Calculation 2 4 35 10" xfId="1924"/>
    <cellStyle name="Calculation 2 4 35 11" xfId="1925"/>
    <cellStyle name="Calculation 2 4 35 2" xfId="1926"/>
    <cellStyle name="Calculation 2 4 35 3" xfId="1927"/>
    <cellStyle name="Calculation 2 4 35 4" xfId="1928"/>
    <cellStyle name="Calculation 2 4 35 5" xfId="1929"/>
    <cellStyle name="Calculation 2 4 35 6" xfId="1930"/>
    <cellStyle name="Calculation 2 4 35 7" xfId="1931"/>
    <cellStyle name="Calculation 2 4 35 8" xfId="1932"/>
    <cellStyle name="Calculation 2 4 35 9" xfId="1933"/>
    <cellStyle name="Calculation 2 4 36" xfId="1934"/>
    <cellStyle name="Calculation 2 4 37" xfId="1935"/>
    <cellStyle name="Calculation 2 4 38" xfId="1936"/>
    <cellStyle name="Calculation 2 4 39" xfId="1937"/>
    <cellStyle name="Calculation 2 4 4" xfId="1938"/>
    <cellStyle name="Calculation 2 4 4 2" xfId="1939"/>
    <cellStyle name="Calculation 2 4 4 2 10" xfId="1940"/>
    <cellStyle name="Calculation 2 4 4 2 11" xfId="1941"/>
    <cellStyle name="Calculation 2 4 4 2 2" xfId="1942"/>
    <cellStyle name="Calculation 2 4 4 2 3" xfId="1943"/>
    <cellStyle name="Calculation 2 4 4 2 4" xfId="1944"/>
    <cellStyle name="Calculation 2 4 4 2 5" xfId="1945"/>
    <cellStyle name="Calculation 2 4 4 2 6" xfId="1946"/>
    <cellStyle name="Calculation 2 4 4 2 7" xfId="1947"/>
    <cellStyle name="Calculation 2 4 4 2 8" xfId="1948"/>
    <cellStyle name="Calculation 2 4 4 2 9" xfId="1949"/>
    <cellStyle name="Calculation 2 4 4 3" xfId="1950"/>
    <cellStyle name="Calculation 2 4 4 4" xfId="1951"/>
    <cellStyle name="Calculation 2 4 4 5" xfId="1952"/>
    <cellStyle name="Calculation 2 4 4 6" xfId="1953"/>
    <cellStyle name="Calculation 2 4 4 7" xfId="1954"/>
    <cellStyle name="Calculation 2 4 4 8" xfId="1955"/>
    <cellStyle name="Calculation 2 4 40" xfId="1956"/>
    <cellStyle name="Calculation 2 4 41" xfId="1957"/>
    <cellStyle name="Calculation 2 4 42" xfId="1958"/>
    <cellStyle name="Calculation 2 4 43" xfId="1959"/>
    <cellStyle name="Calculation 2 4 44" xfId="1960"/>
    <cellStyle name="Calculation 2 4 5" xfId="1961"/>
    <cellStyle name="Calculation 2 4 5 2" xfId="1962"/>
    <cellStyle name="Calculation 2 4 5 2 10" xfId="1963"/>
    <cellStyle name="Calculation 2 4 5 2 11" xfId="1964"/>
    <cellStyle name="Calculation 2 4 5 2 2" xfId="1965"/>
    <cellStyle name="Calculation 2 4 5 2 3" xfId="1966"/>
    <cellStyle name="Calculation 2 4 5 2 4" xfId="1967"/>
    <cellStyle name="Calculation 2 4 5 2 5" xfId="1968"/>
    <cellStyle name="Calculation 2 4 5 2 6" xfId="1969"/>
    <cellStyle name="Calculation 2 4 5 2 7" xfId="1970"/>
    <cellStyle name="Calculation 2 4 5 2 8" xfId="1971"/>
    <cellStyle name="Calculation 2 4 5 2 9" xfId="1972"/>
    <cellStyle name="Calculation 2 4 5 3" xfId="1973"/>
    <cellStyle name="Calculation 2 4 5 4" xfId="1974"/>
    <cellStyle name="Calculation 2 4 5 5" xfId="1975"/>
    <cellStyle name="Calculation 2 4 5 6" xfId="1976"/>
    <cellStyle name="Calculation 2 4 5 7" xfId="1977"/>
    <cellStyle name="Calculation 2 4 5 8" xfId="1978"/>
    <cellStyle name="Calculation 2 4 6" xfId="1979"/>
    <cellStyle name="Calculation 2 4 6 2" xfId="1980"/>
    <cellStyle name="Calculation 2 4 6 2 10" xfId="1981"/>
    <cellStyle name="Calculation 2 4 6 2 11" xfId="1982"/>
    <cellStyle name="Calculation 2 4 6 2 2" xfId="1983"/>
    <cellStyle name="Calculation 2 4 6 2 3" xfId="1984"/>
    <cellStyle name="Calculation 2 4 6 2 4" xfId="1985"/>
    <cellStyle name="Calculation 2 4 6 2 5" xfId="1986"/>
    <cellStyle name="Calculation 2 4 6 2 6" xfId="1987"/>
    <cellStyle name="Calculation 2 4 6 2 7" xfId="1988"/>
    <cellStyle name="Calculation 2 4 6 2 8" xfId="1989"/>
    <cellStyle name="Calculation 2 4 6 2 9" xfId="1990"/>
    <cellStyle name="Calculation 2 4 6 3" xfId="1991"/>
    <cellStyle name="Calculation 2 4 6 4" xfId="1992"/>
    <cellStyle name="Calculation 2 4 6 5" xfId="1993"/>
    <cellStyle name="Calculation 2 4 6 6" xfId="1994"/>
    <cellStyle name="Calculation 2 4 6 7" xfId="1995"/>
    <cellStyle name="Calculation 2 4 6 8" xfId="1996"/>
    <cellStyle name="Calculation 2 4 7" xfId="1997"/>
    <cellStyle name="Calculation 2 4 7 2" xfId="1998"/>
    <cellStyle name="Calculation 2 4 7 2 10" xfId="1999"/>
    <cellStyle name="Calculation 2 4 7 2 11" xfId="2000"/>
    <cellStyle name="Calculation 2 4 7 2 2" xfId="2001"/>
    <cellStyle name="Calculation 2 4 7 2 3" xfId="2002"/>
    <cellStyle name="Calculation 2 4 7 2 4" xfId="2003"/>
    <cellStyle name="Calculation 2 4 7 2 5" xfId="2004"/>
    <cellStyle name="Calculation 2 4 7 2 6" xfId="2005"/>
    <cellStyle name="Calculation 2 4 7 2 7" xfId="2006"/>
    <cellStyle name="Calculation 2 4 7 2 8" xfId="2007"/>
    <cellStyle name="Calculation 2 4 7 2 9" xfId="2008"/>
    <cellStyle name="Calculation 2 4 7 3" xfId="2009"/>
    <cellStyle name="Calculation 2 4 7 4" xfId="2010"/>
    <cellStyle name="Calculation 2 4 7 5" xfId="2011"/>
    <cellStyle name="Calculation 2 4 7 6" xfId="2012"/>
    <cellStyle name="Calculation 2 4 7 7" xfId="2013"/>
    <cellStyle name="Calculation 2 4 7 8" xfId="2014"/>
    <cellStyle name="Calculation 2 4 8" xfId="2015"/>
    <cellStyle name="Calculation 2 4 8 2" xfId="2016"/>
    <cellStyle name="Calculation 2 4 8 2 10" xfId="2017"/>
    <cellStyle name="Calculation 2 4 8 2 11" xfId="2018"/>
    <cellStyle name="Calculation 2 4 8 2 2" xfId="2019"/>
    <cellStyle name="Calculation 2 4 8 2 3" xfId="2020"/>
    <cellStyle name="Calculation 2 4 8 2 4" xfId="2021"/>
    <cellStyle name="Calculation 2 4 8 2 5" xfId="2022"/>
    <cellStyle name="Calculation 2 4 8 2 6" xfId="2023"/>
    <cellStyle name="Calculation 2 4 8 2 7" xfId="2024"/>
    <cellStyle name="Calculation 2 4 8 2 8" xfId="2025"/>
    <cellStyle name="Calculation 2 4 8 2 9" xfId="2026"/>
    <cellStyle name="Calculation 2 4 8 3" xfId="2027"/>
    <cellStyle name="Calculation 2 4 8 4" xfId="2028"/>
    <cellStyle name="Calculation 2 4 8 5" xfId="2029"/>
    <cellStyle name="Calculation 2 4 8 6" xfId="2030"/>
    <cellStyle name="Calculation 2 4 8 7" xfId="2031"/>
    <cellStyle name="Calculation 2 4 8 8" xfId="2032"/>
    <cellStyle name="Calculation 2 4 9" xfId="2033"/>
    <cellStyle name="Calculation 2 4 9 2" xfId="2034"/>
    <cellStyle name="Calculation 2 4 9 2 10" xfId="2035"/>
    <cellStyle name="Calculation 2 4 9 2 11" xfId="2036"/>
    <cellStyle name="Calculation 2 4 9 2 2" xfId="2037"/>
    <cellStyle name="Calculation 2 4 9 2 3" xfId="2038"/>
    <cellStyle name="Calculation 2 4 9 2 4" xfId="2039"/>
    <cellStyle name="Calculation 2 4 9 2 5" xfId="2040"/>
    <cellStyle name="Calculation 2 4 9 2 6" xfId="2041"/>
    <cellStyle name="Calculation 2 4 9 2 7" xfId="2042"/>
    <cellStyle name="Calculation 2 4 9 2 8" xfId="2043"/>
    <cellStyle name="Calculation 2 4 9 2 9" xfId="2044"/>
    <cellStyle name="Calculation 2 4 9 3" xfId="2045"/>
    <cellStyle name="Calculation 2 4 9 4" xfId="2046"/>
    <cellStyle name="Calculation 2 4 9 5" xfId="2047"/>
    <cellStyle name="Calculation 2 4 9 6" xfId="2048"/>
    <cellStyle name="Calculation 2 4 9 7" xfId="2049"/>
    <cellStyle name="Calculation 2 4 9 8" xfId="2050"/>
    <cellStyle name="Calculation 2 40" xfId="2051"/>
    <cellStyle name="Calculation 2 41" xfId="2052"/>
    <cellStyle name="Calculation 2 42" xfId="2053"/>
    <cellStyle name="Calculation 2 43" xfId="2054"/>
    <cellStyle name="Calculation 2 44" xfId="2055"/>
    <cellStyle name="Calculation 2 45" xfId="2056"/>
    <cellStyle name="Calculation 2 46" xfId="2057"/>
    <cellStyle name="Calculation 2 47" xfId="2058"/>
    <cellStyle name="Calculation 2 48" xfId="2059"/>
    <cellStyle name="Calculation 2 5" xfId="2060"/>
    <cellStyle name="Calculation 2 5 10" xfId="2061"/>
    <cellStyle name="Calculation 2 5 10 2" xfId="2062"/>
    <cellStyle name="Calculation 2 5 10 2 10" xfId="2063"/>
    <cellStyle name="Calculation 2 5 10 2 11" xfId="2064"/>
    <cellStyle name="Calculation 2 5 10 2 2" xfId="2065"/>
    <cellStyle name="Calculation 2 5 10 2 3" xfId="2066"/>
    <cellStyle name="Calculation 2 5 10 2 4" xfId="2067"/>
    <cellStyle name="Calculation 2 5 10 2 5" xfId="2068"/>
    <cellStyle name="Calculation 2 5 10 2 6" xfId="2069"/>
    <cellStyle name="Calculation 2 5 10 2 7" xfId="2070"/>
    <cellStyle name="Calculation 2 5 10 2 8" xfId="2071"/>
    <cellStyle name="Calculation 2 5 10 2 9" xfId="2072"/>
    <cellStyle name="Calculation 2 5 10 3" xfId="2073"/>
    <cellStyle name="Calculation 2 5 10 4" xfId="2074"/>
    <cellStyle name="Calculation 2 5 10 5" xfId="2075"/>
    <cellStyle name="Calculation 2 5 10 6" xfId="2076"/>
    <cellStyle name="Calculation 2 5 10 7" xfId="2077"/>
    <cellStyle name="Calculation 2 5 10 8" xfId="2078"/>
    <cellStyle name="Calculation 2 5 11" xfId="2079"/>
    <cellStyle name="Calculation 2 5 11 2" xfId="2080"/>
    <cellStyle name="Calculation 2 5 11 2 10" xfId="2081"/>
    <cellStyle name="Calculation 2 5 11 2 11" xfId="2082"/>
    <cellStyle name="Calculation 2 5 11 2 2" xfId="2083"/>
    <cellStyle name="Calculation 2 5 11 2 3" xfId="2084"/>
    <cellStyle name="Calculation 2 5 11 2 4" xfId="2085"/>
    <cellStyle name="Calculation 2 5 11 2 5" xfId="2086"/>
    <cellStyle name="Calculation 2 5 11 2 6" xfId="2087"/>
    <cellStyle name="Calculation 2 5 11 2 7" xfId="2088"/>
    <cellStyle name="Calculation 2 5 11 2 8" xfId="2089"/>
    <cellStyle name="Calculation 2 5 11 2 9" xfId="2090"/>
    <cellStyle name="Calculation 2 5 11 3" xfId="2091"/>
    <cellStyle name="Calculation 2 5 11 4" xfId="2092"/>
    <cellStyle name="Calculation 2 5 11 5" xfId="2093"/>
    <cellStyle name="Calculation 2 5 11 6" xfId="2094"/>
    <cellStyle name="Calculation 2 5 11 7" xfId="2095"/>
    <cellStyle name="Calculation 2 5 11 8" xfId="2096"/>
    <cellStyle name="Calculation 2 5 12" xfId="2097"/>
    <cellStyle name="Calculation 2 5 12 2" xfId="2098"/>
    <cellStyle name="Calculation 2 5 12 2 10" xfId="2099"/>
    <cellStyle name="Calculation 2 5 12 2 11" xfId="2100"/>
    <cellStyle name="Calculation 2 5 12 2 2" xfId="2101"/>
    <cellStyle name="Calculation 2 5 12 2 3" xfId="2102"/>
    <cellStyle name="Calculation 2 5 12 2 4" xfId="2103"/>
    <cellStyle name="Calculation 2 5 12 2 5" xfId="2104"/>
    <cellStyle name="Calculation 2 5 12 2 6" xfId="2105"/>
    <cellStyle name="Calculation 2 5 12 2 7" xfId="2106"/>
    <cellStyle name="Calculation 2 5 12 2 8" xfId="2107"/>
    <cellStyle name="Calculation 2 5 12 2 9" xfId="2108"/>
    <cellStyle name="Calculation 2 5 12 3" xfId="2109"/>
    <cellStyle name="Calculation 2 5 12 4" xfId="2110"/>
    <cellStyle name="Calculation 2 5 12 5" xfId="2111"/>
    <cellStyle name="Calculation 2 5 12 6" xfId="2112"/>
    <cellStyle name="Calculation 2 5 12 7" xfId="2113"/>
    <cellStyle name="Calculation 2 5 12 8" xfId="2114"/>
    <cellStyle name="Calculation 2 5 13" xfId="2115"/>
    <cellStyle name="Calculation 2 5 13 2" xfId="2116"/>
    <cellStyle name="Calculation 2 5 13 2 10" xfId="2117"/>
    <cellStyle name="Calculation 2 5 13 2 11" xfId="2118"/>
    <cellStyle name="Calculation 2 5 13 2 2" xfId="2119"/>
    <cellStyle name="Calculation 2 5 13 2 3" xfId="2120"/>
    <cellStyle name="Calculation 2 5 13 2 4" xfId="2121"/>
    <cellStyle name="Calculation 2 5 13 2 5" xfId="2122"/>
    <cellStyle name="Calculation 2 5 13 2 6" xfId="2123"/>
    <cellStyle name="Calculation 2 5 13 2 7" xfId="2124"/>
    <cellStyle name="Calculation 2 5 13 2 8" xfId="2125"/>
    <cellStyle name="Calculation 2 5 13 2 9" xfId="2126"/>
    <cellStyle name="Calculation 2 5 13 3" xfId="2127"/>
    <cellStyle name="Calculation 2 5 13 4" xfId="2128"/>
    <cellStyle name="Calculation 2 5 13 5" xfId="2129"/>
    <cellStyle name="Calculation 2 5 13 6" xfId="2130"/>
    <cellStyle name="Calculation 2 5 13 7" xfId="2131"/>
    <cellStyle name="Calculation 2 5 13 8" xfId="2132"/>
    <cellStyle name="Calculation 2 5 14" xfId="2133"/>
    <cellStyle name="Calculation 2 5 14 2" xfId="2134"/>
    <cellStyle name="Calculation 2 5 14 2 10" xfId="2135"/>
    <cellStyle name="Calculation 2 5 14 2 11" xfId="2136"/>
    <cellStyle name="Calculation 2 5 14 2 2" xfId="2137"/>
    <cellStyle name="Calculation 2 5 14 2 3" xfId="2138"/>
    <cellStyle name="Calculation 2 5 14 2 4" xfId="2139"/>
    <cellStyle name="Calculation 2 5 14 2 5" xfId="2140"/>
    <cellStyle name="Calculation 2 5 14 2 6" xfId="2141"/>
    <cellStyle name="Calculation 2 5 14 2 7" xfId="2142"/>
    <cellStyle name="Calculation 2 5 14 2 8" xfId="2143"/>
    <cellStyle name="Calculation 2 5 14 2 9" xfId="2144"/>
    <cellStyle name="Calculation 2 5 14 3" xfId="2145"/>
    <cellStyle name="Calculation 2 5 14 4" xfId="2146"/>
    <cellStyle name="Calculation 2 5 14 5" xfId="2147"/>
    <cellStyle name="Calculation 2 5 14 6" xfId="2148"/>
    <cellStyle name="Calculation 2 5 14 7" xfId="2149"/>
    <cellStyle name="Calculation 2 5 14 8" xfId="2150"/>
    <cellStyle name="Calculation 2 5 15" xfId="2151"/>
    <cellStyle name="Calculation 2 5 15 2" xfId="2152"/>
    <cellStyle name="Calculation 2 5 15 2 10" xfId="2153"/>
    <cellStyle name="Calculation 2 5 15 2 11" xfId="2154"/>
    <cellStyle name="Calculation 2 5 15 2 2" xfId="2155"/>
    <cellStyle name="Calculation 2 5 15 2 3" xfId="2156"/>
    <cellStyle name="Calculation 2 5 15 2 4" xfId="2157"/>
    <cellStyle name="Calculation 2 5 15 2 5" xfId="2158"/>
    <cellStyle name="Calculation 2 5 15 2 6" xfId="2159"/>
    <cellStyle name="Calculation 2 5 15 2 7" xfId="2160"/>
    <cellStyle name="Calculation 2 5 15 2 8" xfId="2161"/>
    <cellStyle name="Calculation 2 5 15 2 9" xfId="2162"/>
    <cellStyle name="Calculation 2 5 15 3" xfId="2163"/>
    <cellStyle name="Calculation 2 5 15 4" xfId="2164"/>
    <cellStyle name="Calculation 2 5 15 5" xfId="2165"/>
    <cellStyle name="Calculation 2 5 15 6" xfId="2166"/>
    <cellStyle name="Calculation 2 5 15 7" xfId="2167"/>
    <cellStyle name="Calculation 2 5 15 8" xfId="2168"/>
    <cellStyle name="Calculation 2 5 16" xfId="2169"/>
    <cellStyle name="Calculation 2 5 16 2" xfId="2170"/>
    <cellStyle name="Calculation 2 5 16 2 10" xfId="2171"/>
    <cellStyle name="Calculation 2 5 16 2 11" xfId="2172"/>
    <cellStyle name="Calculation 2 5 16 2 2" xfId="2173"/>
    <cellStyle name="Calculation 2 5 16 2 3" xfId="2174"/>
    <cellStyle name="Calculation 2 5 16 2 4" xfId="2175"/>
    <cellStyle name="Calculation 2 5 16 2 5" xfId="2176"/>
    <cellStyle name="Calculation 2 5 16 2 6" xfId="2177"/>
    <cellStyle name="Calculation 2 5 16 2 7" xfId="2178"/>
    <cellStyle name="Calculation 2 5 16 2 8" xfId="2179"/>
    <cellStyle name="Calculation 2 5 16 2 9" xfId="2180"/>
    <cellStyle name="Calculation 2 5 16 3" xfId="2181"/>
    <cellStyle name="Calculation 2 5 16 4" xfId="2182"/>
    <cellStyle name="Calculation 2 5 16 5" xfId="2183"/>
    <cellStyle name="Calculation 2 5 16 6" xfId="2184"/>
    <cellStyle name="Calculation 2 5 16 7" xfId="2185"/>
    <cellStyle name="Calculation 2 5 16 8" xfId="2186"/>
    <cellStyle name="Calculation 2 5 17" xfId="2187"/>
    <cellStyle name="Calculation 2 5 17 2" xfId="2188"/>
    <cellStyle name="Calculation 2 5 17 2 10" xfId="2189"/>
    <cellStyle name="Calculation 2 5 17 2 11" xfId="2190"/>
    <cellStyle name="Calculation 2 5 17 2 2" xfId="2191"/>
    <cellStyle name="Calculation 2 5 17 2 3" xfId="2192"/>
    <cellStyle name="Calculation 2 5 17 2 4" xfId="2193"/>
    <cellStyle name="Calculation 2 5 17 2 5" xfId="2194"/>
    <cellStyle name="Calculation 2 5 17 2 6" xfId="2195"/>
    <cellStyle name="Calculation 2 5 17 2 7" xfId="2196"/>
    <cellStyle name="Calculation 2 5 17 2 8" xfId="2197"/>
    <cellStyle name="Calculation 2 5 17 2 9" xfId="2198"/>
    <cellStyle name="Calculation 2 5 17 3" xfId="2199"/>
    <cellStyle name="Calculation 2 5 17 4" xfId="2200"/>
    <cellStyle name="Calculation 2 5 17 5" xfId="2201"/>
    <cellStyle name="Calculation 2 5 17 6" xfId="2202"/>
    <cellStyle name="Calculation 2 5 17 7" xfId="2203"/>
    <cellStyle name="Calculation 2 5 17 8" xfId="2204"/>
    <cellStyle name="Calculation 2 5 18" xfId="2205"/>
    <cellStyle name="Calculation 2 5 18 2" xfId="2206"/>
    <cellStyle name="Calculation 2 5 18 2 10" xfId="2207"/>
    <cellStyle name="Calculation 2 5 18 2 11" xfId="2208"/>
    <cellStyle name="Calculation 2 5 18 2 2" xfId="2209"/>
    <cellStyle name="Calculation 2 5 18 2 3" xfId="2210"/>
    <cellStyle name="Calculation 2 5 18 2 4" xfId="2211"/>
    <cellStyle name="Calculation 2 5 18 2 5" xfId="2212"/>
    <cellStyle name="Calculation 2 5 18 2 6" xfId="2213"/>
    <cellStyle name="Calculation 2 5 18 2 7" xfId="2214"/>
    <cellStyle name="Calculation 2 5 18 2 8" xfId="2215"/>
    <cellStyle name="Calculation 2 5 18 2 9" xfId="2216"/>
    <cellStyle name="Calculation 2 5 18 3" xfId="2217"/>
    <cellStyle name="Calculation 2 5 18 4" xfId="2218"/>
    <cellStyle name="Calculation 2 5 18 5" xfId="2219"/>
    <cellStyle name="Calculation 2 5 18 6" xfId="2220"/>
    <cellStyle name="Calculation 2 5 18 7" xfId="2221"/>
    <cellStyle name="Calculation 2 5 18 8" xfId="2222"/>
    <cellStyle name="Calculation 2 5 19" xfId="2223"/>
    <cellStyle name="Calculation 2 5 19 10" xfId="2224"/>
    <cellStyle name="Calculation 2 5 19 11" xfId="2225"/>
    <cellStyle name="Calculation 2 5 19 2" xfId="2226"/>
    <cellStyle name="Calculation 2 5 19 3" xfId="2227"/>
    <cellStyle name="Calculation 2 5 19 4" xfId="2228"/>
    <cellStyle name="Calculation 2 5 19 5" xfId="2229"/>
    <cellStyle name="Calculation 2 5 19 6" xfId="2230"/>
    <cellStyle name="Calculation 2 5 19 7" xfId="2231"/>
    <cellStyle name="Calculation 2 5 19 8" xfId="2232"/>
    <cellStyle name="Calculation 2 5 19 9" xfId="2233"/>
    <cellStyle name="Calculation 2 5 2" xfId="2234"/>
    <cellStyle name="Calculation 2 5 2 2" xfId="2235"/>
    <cellStyle name="Calculation 2 5 2 2 10" xfId="2236"/>
    <cellStyle name="Calculation 2 5 2 2 11" xfId="2237"/>
    <cellStyle name="Calculation 2 5 2 2 2" xfId="2238"/>
    <cellStyle name="Calculation 2 5 2 2 3" xfId="2239"/>
    <cellStyle name="Calculation 2 5 2 2 4" xfId="2240"/>
    <cellStyle name="Calculation 2 5 2 2 5" xfId="2241"/>
    <cellStyle name="Calculation 2 5 2 2 6" xfId="2242"/>
    <cellStyle name="Calculation 2 5 2 2 7" xfId="2243"/>
    <cellStyle name="Calculation 2 5 2 2 8" xfId="2244"/>
    <cellStyle name="Calculation 2 5 2 2 9" xfId="2245"/>
    <cellStyle name="Calculation 2 5 2 3" xfId="2246"/>
    <cellStyle name="Calculation 2 5 2 4" xfId="2247"/>
    <cellStyle name="Calculation 2 5 2 5" xfId="2248"/>
    <cellStyle name="Calculation 2 5 2 6" xfId="2249"/>
    <cellStyle name="Calculation 2 5 2 7" xfId="2250"/>
    <cellStyle name="Calculation 2 5 2 8" xfId="2251"/>
    <cellStyle name="Calculation 2 5 20" xfId="2252"/>
    <cellStyle name="Calculation 2 5 20 10" xfId="2253"/>
    <cellStyle name="Calculation 2 5 20 11" xfId="2254"/>
    <cellStyle name="Calculation 2 5 20 2" xfId="2255"/>
    <cellStyle name="Calculation 2 5 20 3" xfId="2256"/>
    <cellStyle name="Calculation 2 5 20 4" xfId="2257"/>
    <cellStyle name="Calculation 2 5 20 5" xfId="2258"/>
    <cellStyle name="Calculation 2 5 20 6" xfId="2259"/>
    <cellStyle name="Calculation 2 5 20 7" xfId="2260"/>
    <cellStyle name="Calculation 2 5 20 8" xfId="2261"/>
    <cellStyle name="Calculation 2 5 20 9" xfId="2262"/>
    <cellStyle name="Calculation 2 5 21" xfId="2263"/>
    <cellStyle name="Calculation 2 5 21 10" xfId="2264"/>
    <cellStyle name="Calculation 2 5 21 11" xfId="2265"/>
    <cellStyle name="Calculation 2 5 21 2" xfId="2266"/>
    <cellStyle name="Calculation 2 5 21 3" xfId="2267"/>
    <cellStyle name="Calculation 2 5 21 4" xfId="2268"/>
    <cellStyle name="Calculation 2 5 21 5" xfId="2269"/>
    <cellStyle name="Calculation 2 5 21 6" xfId="2270"/>
    <cellStyle name="Calculation 2 5 21 7" xfId="2271"/>
    <cellStyle name="Calculation 2 5 21 8" xfId="2272"/>
    <cellStyle name="Calculation 2 5 21 9" xfId="2273"/>
    <cellStyle name="Calculation 2 5 22" xfId="2274"/>
    <cellStyle name="Calculation 2 5 22 10" xfId="2275"/>
    <cellStyle name="Calculation 2 5 22 11" xfId="2276"/>
    <cellStyle name="Calculation 2 5 22 2" xfId="2277"/>
    <cellStyle name="Calculation 2 5 22 3" xfId="2278"/>
    <cellStyle name="Calculation 2 5 22 4" xfId="2279"/>
    <cellStyle name="Calculation 2 5 22 5" xfId="2280"/>
    <cellStyle name="Calculation 2 5 22 6" xfId="2281"/>
    <cellStyle name="Calculation 2 5 22 7" xfId="2282"/>
    <cellStyle name="Calculation 2 5 22 8" xfId="2283"/>
    <cellStyle name="Calculation 2 5 22 9" xfId="2284"/>
    <cellStyle name="Calculation 2 5 23" xfId="2285"/>
    <cellStyle name="Calculation 2 5 23 10" xfId="2286"/>
    <cellStyle name="Calculation 2 5 23 11" xfId="2287"/>
    <cellStyle name="Calculation 2 5 23 2" xfId="2288"/>
    <cellStyle name="Calculation 2 5 23 3" xfId="2289"/>
    <cellStyle name="Calculation 2 5 23 4" xfId="2290"/>
    <cellStyle name="Calculation 2 5 23 5" xfId="2291"/>
    <cellStyle name="Calculation 2 5 23 6" xfId="2292"/>
    <cellStyle name="Calculation 2 5 23 7" xfId="2293"/>
    <cellStyle name="Calculation 2 5 23 8" xfId="2294"/>
    <cellStyle name="Calculation 2 5 23 9" xfId="2295"/>
    <cellStyle name="Calculation 2 5 24" xfId="2296"/>
    <cellStyle name="Calculation 2 5 24 10" xfId="2297"/>
    <cellStyle name="Calculation 2 5 24 11" xfId="2298"/>
    <cellStyle name="Calculation 2 5 24 2" xfId="2299"/>
    <cellStyle name="Calculation 2 5 24 3" xfId="2300"/>
    <cellStyle name="Calculation 2 5 24 4" xfId="2301"/>
    <cellStyle name="Calculation 2 5 24 5" xfId="2302"/>
    <cellStyle name="Calculation 2 5 24 6" xfId="2303"/>
    <cellStyle name="Calculation 2 5 24 7" xfId="2304"/>
    <cellStyle name="Calculation 2 5 24 8" xfId="2305"/>
    <cellStyle name="Calculation 2 5 24 9" xfId="2306"/>
    <cellStyle name="Calculation 2 5 25" xfId="2307"/>
    <cellStyle name="Calculation 2 5 25 10" xfId="2308"/>
    <cellStyle name="Calculation 2 5 25 11" xfId="2309"/>
    <cellStyle name="Calculation 2 5 25 2" xfId="2310"/>
    <cellStyle name="Calculation 2 5 25 3" xfId="2311"/>
    <cellStyle name="Calculation 2 5 25 4" xfId="2312"/>
    <cellStyle name="Calculation 2 5 25 5" xfId="2313"/>
    <cellStyle name="Calculation 2 5 25 6" xfId="2314"/>
    <cellStyle name="Calculation 2 5 25 7" xfId="2315"/>
    <cellStyle name="Calculation 2 5 25 8" xfId="2316"/>
    <cellStyle name="Calculation 2 5 25 9" xfId="2317"/>
    <cellStyle name="Calculation 2 5 26" xfId="2318"/>
    <cellStyle name="Calculation 2 5 26 10" xfId="2319"/>
    <cellStyle name="Calculation 2 5 26 11" xfId="2320"/>
    <cellStyle name="Calculation 2 5 26 2" xfId="2321"/>
    <cellStyle name="Calculation 2 5 26 3" xfId="2322"/>
    <cellStyle name="Calculation 2 5 26 4" xfId="2323"/>
    <cellStyle name="Calculation 2 5 26 5" xfId="2324"/>
    <cellStyle name="Calculation 2 5 26 6" xfId="2325"/>
    <cellStyle name="Calculation 2 5 26 7" xfId="2326"/>
    <cellStyle name="Calculation 2 5 26 8" xfId="2327"/>
    <cellStyle name="Calculation 2 5 26 9" xfId="2328"/>
    <cellStyle name="Calculation 2 5 27" xfId="2329"/>
    <cellStyle name="Calculation 2 5 27 10" xfId="2330"/>
    <cellStyle name="Calculation 2 5 27 11" xfId="2331"/>
    <cellStyle name="Calculation 2 5 27 2" xfId="2332"/>
    <cellStyle name="Calculation 2 5 27 3" xfId="2333"/>
    <cellStyle name="Calculation 2 5 27 4" xfId="2334"/>
    <cellStyle name="Calculation 2 5 27 5" xfId="2335"/>
    <cellStyle name="Calculation 2 5 27 6" xfId="2336"/>
    <cellStyle name="Calculation 2 5 27 7" xfId="2337"/>
    <cellStyle name="Calculation 2 5 27 8" xfId="2338"/>
    <cellStyle name="Calculation 2 5 27 9" xfId="2339"/>
    <cellStyle name="Calculation 2 5 28" xfId="2340"/>
    <cellStyle name="Calculation 2 5 28 10" xfId="2341"/>
    <cellStyle name="Calculation 2 5 28 11" xfId="2342"/>
    <cellStyle name="Calculation 2 5 28 2" xfId="2343"/>
    <cellStyle name="Calculation 2 5 28 3" xfId="2344"/>
    <cellStyle name="Calculation 2 5 28 4" xfId="2345"/>
    <cellStyle name="Calculation 2 5 28 5" xfId="2346"/>
    <cellStyle name="Calculation 2 5 28 6" xfId="2347"/>
    <cellStyle name="Calculation 2 5 28 7" xfId="2348"/>
    <cellStyle name="Calculation 2 5 28 8" xfId="2349"/>
    <cellStyle name="Calculation 2 5 28 9" xfId="2350"/>
    <cellStyle name="Calculation 2 5 29" xfId="2351"/>
    <cellStyle name="Calculation 2 5 29 10" xfId="2352"/>
    <cellStyle name="Calculation 2 5 29 11" xfId="2353"/>
    <cellStyle name="Calculation 2 5 29 2" xfId="2354"/>
    <cellStyle name="Calculation 2 5 29 3" xfId="2355"/>
    <cellStyle name="Calculation 2 5 29 4" xfId="2356"/>
    <cellStyle name="Calculation 2 5 29 5" xfId="2357"/>
    <cellStyle name="Calculation 2 5 29 6" xfId="2358"/>
    <cellStyle name="Calculation 2 5 29 7" xfId="2359"/>
    <cellStyle name="Calculation 2 5 29 8" xfId="2360"/>
    <cellStyle name="Calculation 2 5 29 9" xfId="2361"/>
    <cellStyle name="Calculation 2 5 3" xfId="2362"/>
    <cellStyle name="Calculation 2 5 3 2" xfId="2363"/>
    <cellStyle name="Calculation 2 5 3 2 10" xfId="2364"/>
    <cellStyle name="Calculation 2 5 3 2 11" xfId="2365"/>
    <cellStyle name="Calculation 2 5 3 2 2" xfId="2366"/>
    <cellStyle name="Calculation 2 5 3 2 3" xfId="2367"/>
    <cellStyle name="Calculation 2 5 3 2 4" xfId="2368"/>
    <cellStyle name="Calculation 2 5 3 2 5" xfId="2369"/>
    <cellStyle name="Calculation 2 5 3 2 6" xfId="2370"/>
    <cellStyle name="Calculation 2 5 3 2 7" xfId="2371"/>
    <cellStyle name="Calculation 2 5 3 2 8" xfId="2372"/>
    <cellStyle name="Calculation 2 5 3 2 9" xfId="2373"/>
    <cellStyle name="Calculation 2 5 3 3" xfId="2374"/>
    <cellStyle name="Calculation 2 5 3 4" xfId="2375"/>
    <cellStyle name="Calculation 2 5 3 5" xfId="2376"/>
    <cellStyle name="Calculation 2 5 3 6" xfId="2377"/>
    <cellStyle name="Calculation 2 5 3 7" xfId="2378"/>
    <cellStyle name="Calculation 2 5 3 8" xfId="2379"/>
    <cellStyle name="Calculation 2 5 30" xfId="2380"/>
    <cellStyle name="Calculation 2 5 30 10" xfId="2381"/>
    <cellStyle name="Calculation 2 5 30 11" xfId="2382"/>
    <cellStyle name="Calculation 2 5 30 2" xfId="2383"/>
    <cellStyle name="Calculation 2 5 30 3" xfId="2384"/>
    <cellStyle name="Calculation 2 5 30 4" xfId="2385"/>
    <cellStyle name="Calculation 2 5 30 5" xfId="2386"/>
    <cellStyle name="Calculation 2 5 30 6" xfId="2387"/>
    <cellStyle name="Calculation 2 5 30 7" xfId="2388"/>
    <cellStyle name="Calculation 2 5 30 8" xfId="2389"/>
    <cellStyle name="Calculation 2 5 30 9" xfId="2390"/>
    <cellStyle name="Calculation 2 5 31" xfId="2391"/>
    <cellStyle name="Calculation 2 5 31 10" xfId="2392"/>
    <cellStyle name="Calculation 2 5 31 11" xfId="2393"/>
    <cellStyle name="Calculation 2 5 31 2" xfId="2394"/>
    <cellStyle name="Calculation 2 5 31 3" xfId="2395"/>
    <cellStyle name="Calculation 2 5 31 4" xfId="2396"/>
    <cellStyle name="Calculation 2 5 31 5" xfId="2397"/>
    <cellStyle name="Calculation 2 5 31 6" xfId="2398"/>
    <cellStyle name="Calculation 2 5 31 7" xfId="2399"/>
    <cellStyle name="Calculation 2 5 31 8" xfId="2400"/>
    <cellStyle name="Calculation 2 5 31 9" xfId="2401"/>
    <cellStyle name="Calculation 2 5 32" xfId="2402"/>
    <cellStyle name="Calculation 2 5 32 10" xfId="2403"/>
    <cellStyle name="Calculation 2 5 32 11" xfId="2404"/>
    <cellStyle name="Calculation 2 5 32 2" xfId="2405"/>
    <cellStyle name="Calculation 2 5 32 3" xfId="2406"/>
    <cellStyle name="Calculation 2 5 32 4" xfId="2407"/>
    <cellStyle name="Calculation 2 5 32 5" xfId="2408"/>
    <cellStyle name="Calculation 2 5 32 6" xfId="2409"/>
    <cellStyle name="Calculation 2 5 32 7" xfId="2410"/>
    <cellStyle name="Calculation 2 5 32 8" xfId="2411"/>
    <cellStyle name="Calculation 2 5 32 9" xfId="2412"/>
    <cellStyle name="Calculation 2 5 33" xfId="2413"/>
    <cellStyle name="Calculation 2 5 33 10" xfId="2414"/>
    <cellStyle name="Calculation 2 5 33 11" xfId="2415"/>
    <cellStyle name="Calculation 2 5 33 2" xfId="2416"/>
    <cellStyle name="Calculation 2 5 33 3" xfId="2417"/>
    <cellStyle name="Calculation 2 5 33 4" xfId="2418"/>
    <cellStyle name="Calculation 2 5 33 5" xfId="2419"/>
    <cellStyle name="Calculation 2 5 33 6" xfId="2420"/>
    <cellStyle name="Calculation 2 5 33 7" xfId="2421"/>
    <cellStyle name="Calculation 2 5 33 8" xfId="2422"/>
    <cellStyle name="Calculation 2 5 33 9" xfId="2423"/>
    <cellStyle name="Calculation 2 5 34" xfId="2424"/>
    <cellStyle name="Calculation 2 5 34 10" xfId="2425"/>
    <cellStyle name="Calculation 2 5 34 11" xfId="2426"/>
    <cellStyle name="Calculation 2 5 34 2" xfId="2427"/>
    <cellStyle name="Calculation 2 5 34 3" xfId="2428"/>
    <cellStyle name="Calculation 2 5 34 4" xfId="2429"/>
    <cellStyle name="Calculation 2 5 34 5" xfId="2430"/>
    <cellStyle name="Calculation 2 5 34 6" xfId="2431"/>
    <cellStyle name="Calculation 2 5 34 7" xfId="2432"/>
    <cellStyle name="Calculation 2 5 34 8" xfId="2433"/>
    <cellStyle name="Calculation 2 5 34 9" xfId="2434"/>
    <cellStyle name="Calculation 2 5 35" xfId="2435"/>
    <cellStyle name="Calculation 2 5 35 10" xfId="2436"/>
    <cellStyle name="Calculation 2 5 35 11" xfId="2437"/>
    <cellStyle name="Calculation 2 5 35 2" xfId="2438"/>
    <cellStyle name="Calculation 2 5 35 3" xfId="2439"/>
    <cellStyle name="Calculation 2 5 35 4" xfId="2440"/>
    <cellStyle name="Calculation 2 5 35 5" xfId="2441"/>
    <cellStyle name="Calculation 2 5 35 6" xfId="2442"/>
    <cellStyle name="Calculation 2 5 35 7" xfId="2443"/>
    <cellStyle name="Calculation 2 5 35 8" xfId="2444"/>
    <cellStyle name="Calculation 2 5 35 9" xfId="2445"/>
    <cellStyle name="Calculation 2 5 36" xfId="2446"/>
    <cellStyle name="Calculation 2 5 37" xfId="2447"/>
    <cellStyle name="Calculation 2 5 38" xfId="2448"/>
    <cellStyle name="Calculation 2 5 39" xfId="2449"/>
    <cellStyle name="Calculation 2 5 4" xfId="2450"/>
    <cellStyle name="Calculation 2 5 4 2" xfId="2451"/>
    <cellStyle name="Calculation 2 5 4 2 10" xfId="2452"/>
    <cellStyle name="Calculation 2 5 4 2 11" xfId="2453"/>
    <cellStyle name="Calculation 2 5 4 2 2" xfId="2454"/>
    <cellStyle name="Calculation 2 5 4 2 3" xfId="2455"/>
    <cellStyle name="Calculation 2 5 4 2 4" xfId="2456"/>
    <cellStyle name="Calculation 2 5 4 2 5" xfId="2457"/>
    <cellStyle name="Calculation 2 5 4 2 6" xfId="2458"/>
    <cellStyle name="Calculation 2 5 4 2 7" xfId="2459"/>
    <cellStyle name="Calculation 2 5 4 2 8" xfId="2460"/>
    <cellStyle name="Calculation 2 5 4 2 9" xfId="2461"/>
    <cellStyle name="Calculation 2 5 4 3" xfId="2462"/>
    <cellStyle name="Calculation 2 5 4 4" xfId="2463"/>
    <cellStyle name="Calculation 2 5 4 5" xfId="2464"/>
    <cellStyle name="Calculation 2 5 4 6" xfId="2465"/>
    <cellStyle name="Calculation 2 5 4 7" xfId="2466"/>
    <cellStyle name="Calculation 2 5 4 8" xfId="2467"/>
    <cellStyle name="Calculation 2 5 40" xfId="2468"/>
    <cellStyle name="Calculation 2 5 41" xfId="2469"/>
    <cellStyle name="Calculation 2 5 42" xfId="2470"/>
    <cellStyle name="Calculation 2 5 43" xfId="2471"/>
    <cellStyle name="Calculation 2 5 44" xfId="2472"/>
    <cellStyle name="Calculation 2 5 5" xfId="2473"/>
    <cellStyle name="Calculation 2 5 5 2" xfId="2474"/>
    <cellStyle name="Calculation 2 5 5 2 10" xfId="2475"/>
    <cellStyle name="Calculation 2 5 5 2 11" xfId="2476"/>
    <cellStyle name="Calculation 2 5 5 2 2" xfId="2477"/>
    <cellStyle name="Calculation 2 5 5 2 3" xfId="2478"/>
    <cellStyle name="Calculation 2 5 5 2 4" xfId="2479"/>
    <cellStyle name="Calculation 2 5 5 2 5" xfId="2480"/>
    <cellStyle name="Calculation 2 5 5 2 6" xfId="2481"/>
    <cellStyle name="Calculation 2 5 5 2 7" xfId="2482"/>
    <cellStyle name="Calculation 2 5 5 2 8" xfId="2483"/>
    <cellStyle name="Calculation 2 5 5 2 9" xfId="2484"/>
    <cellStyle name="Calculation 2 5 5 3" xfId="2485"/>
    <cellStyle name="Calculation 2 5 5 4" xfId="2486"/>
    <cellStyle name="Calculation 2 5 5 5" xfId="2487"/>
    <cellStyle name="Calculation 2 5 5 6" xfId="2488"/>
    <cellStyle name="Calculation 2 5 5 7" xfId="2489"/>
    <cellStyle name="Calculation 2 5 5 8" xfId="2490"/>
    <cellStyle name="Calculation 2 5 6" xfId="2491"/>
    <cellStyle name="Calculation 2 5 6 2" xfId="2492"/>
    <cellStyle name="Calculation 2 5 6 2 10" xfId="2493"/>
    <cellStyle name="Calculation 2 5 6 2 11" xfId="2494"/>
    <cellStyle name="Calculation 2 5 6 2 2" xfId="2495"/>
    <cellStyle name="Calculation 2 5 6 2 3" xfId="2496"/>
    <cellStyle name="Calculation 2 5 6 2 4" xfId="2497"/>
    <cellStyle name="Calculation 2 5 6 2 5" xfId="2498"/>
    <cellStyle name="Calculation 2 5 6 2 6" xfId="2499"/>
    <cellStyle name="Calculation 2 5 6 2 7" xfId="2500"/>
    <cellStyle name="Calculation 2 5 6 2 8" xfId="2501"/>
    <cellStyle name="Calculation 2 5 6 2 9" xfId="2502"/>
    <cellStyle name="Calculation 2 5 6 3" xfId="2503"/>
    <cellStyle name="Calculation 2 5 6 4" xfId="2504"/>
    <cellStyle name="Calculation 2 5 6 5" xfId="2505"/>
    <cellStyle name="Calculation 2 5 6 6" xfId="2506"/>
    <cellStyle name="Calculation 2 5 6 7" xfId="2507"/>
    <cellStyle name="Calculation 2 5 6 8" xfId="2508"/>
    <cellStyle name="Calculation 2 5 7" xfId="2509"/>
    <cellStyle name="Calculation 2 5 7 2" xfId="2510"/>
    <cellStyle name="Calculation 2 5 7 2 10" xfId="2511"/>
    <cellStyle name="Calculation 2 5 7 2 11" xfId="2512"/>
    <cellStyle name="Calculation 2 5 7 2 2" xfId="2513"/>
    <cellStyle name="Calculation 2 5 7 2 3" xfId="2514"/>
    <cellStyle name="Calculation 2 5 7 2 4" xfId="2515"/>
    <cellStyle name="Calculation 2 5 7 2 5" xfId="2516"/>
    <cellStyle name="Calculation 2 5 7 2 6" xfId="2517"/>
    <cellStyle name="Calculation 2 5 7 2 7" xfId="2518"/>
    <cellStyle name="Calculation 2 5 7 2 8" xfId="2519"/>
    <cellStyle name="Calculation 2 5 7 2 9" xfId="2520"/>
    <cellStyle name="Calculation 2 5 7 3" xfId="2521"/>
    <cellStyle name="Calculation 2 5 7 4" xfId="2522"/>
    <cellStyle name="Calculation 2 5 7 5" xfId="2523"/>
    <cellStyle name="Calculation 2 5 7 6" xfId="2524"/>
    <cellStyle name="Calculation 2 5 7 7" xfId="2525"/>
    <cellStyle name="Calculation 2 5 7 8" xfId="2526"/>
    <cellStyle name="Calculation 2 5 8" xfId="2527"/>
    <cellStyle name="Calculation 2 5 8 2" xfId="2528"/>
    <cellStyle name="Calculation 2 5 8 2 10" xfId="2529"/>
    <cellStyle name="Calculation 2 5 8 2 11" xfId="2530"/>
    <cellStyle name="Calculation 2 5 8 2 2" xfId="2531"/>
    <cellStyle name="Calculation 2 5 8 2 3" xfId="2532"/>
    <cellStyle name="Calculation 2 5 8 2 4" xfId="2533"/>
    <cellStyle name="Calculation 2 5 8 2 5" xfId="2534"/>
    <cellStyle name="Calculation 2 5 8 2 6" xfId="2535"/>
    <cellStyle name="Calculation 2 5 8 2 7" xfId="2536"/>
    <cellStyle name="Calculation 2 5 8 2 8" xfId="2537"/>
    <cellStyle name="Calculation 2 5 8 2 9" xfId="2538"/>
    <cellStyle name="Calculation 2 5 8 3" xfId="2539"/>
    <cellStyle name="Calculation 2 5 8 4" xfId="2540"/>
    <cellStyle name="Calculation 2 5 8 5" xfId="2541"/>
    <cellStyle name="Calculation 2 5 8 6" xfId="2542"/>
    <cellStyle name="Calculation 2 5 8 7" xfId="2543"/>
    <cellStyle name="Calculation 2 5 8 8" xfId="2544"/>
    <cellStyle name="Calculation 2 5 9" xfId="2545"/>
    <cellStyle name="Calculation 2 5 9 2" xfId="2546"/>
    <cellStyle name="Calculation 2 5 9 2 10" xfId="2547"/>
    <cellStyle name="Calculation 2 5 9 2 11" xfId="2548"/>
    <cellStyle name="Calculation 2 5 9 2 2" xfId="2549"/>
    <cellStyle name="Calculation 2 5 9 2 3" xfId="2550"/>
    <cellStyle name="Calculation 2 5 9 2 4" xfId="2551"/>
    <cellStyle name="Calculation 2 5 9 2 5" xfId="2552"/>
    <cellStyle name="Calculation 2 5 9 2 6" xfId="2553"/>
    <cellStyle name="Calculation 2 5 9 2 7" xfId="2554"/>
    <cellStyle name="Calculation 2 5 9 2 8" xfId="2555"/>
    <cellStyle name="Calculation 2 5 9 2 9" xfId="2556"/>
    <cellStyle name="Calculation 2 5 9 3" xfId="2557"/>
    <cellStyle name="Calculation 2 5 9 4" xfId="2558"/>
    <cellStyle name="Calculation 2 5 9 5" xfId="2559"/>
    <cellStyle name="Calculation 2 5 9 6" xfId="2560"/>
    <cellStyle name="Calculation 2 5 9 7" xfId="2561"/>
    <cellStyle name="Calculation 2 5 9 8" xfId="2562"/>
    <cellStyle name="Calculation 2 6" xfId="2563"/>
    <cellStyle name="Calculation 2 6 2" xfId="2564"/>
    <cellStyle name="Calculation 2 6 2 10" xfId="2565"/>
    <cellStyle name="Calculation 2 6 2 11" xfId="2566"/>
    <cellStyle name="Calculation 2 6 2 2" xfId="2567"/>
    <cellStyle name="Calculation 2 6 2 3" xfId="2568"/>
    <cellStyle name="Calculation 2 6 2 4" xfId="2569"/>
    <cellStyle name="Calculation 2 6 2 5" xfId="2570"/>
    <cellStyle name="Calculation 2 6 2 6" xfId="2571"/>
    <cellStyle name="Calculation 2 6 2 7" xfId="2572"/>
    <cellStyle name="Calculation 2 6 2 8" xfId="2573"/>
    <cellStyle name="Calculation 2 6 2 9" xfId="2574"/>
    <cellStyle name="Calculation 2 6 3" xfId="2575"/>
    <cellStyle name="Calculation 2 6 4" xfId="2576"/>
    <cellStyle name="Calculation 2 6 5" xfId="2577"/>
    <cellStyle name="Calculation 2 6 6" xfId="2578"/>
    <cellStyle name="Calculation 2 6 7" xfId="2579"/>
    <cellStyle name="Calculation 2 6 8" xfId="2580"/>
    <cellStyle name="Calculation 2 7" xfId="2581"/>
    <cellStyle name="Calculation 2 7 2" xfId="2582"/>
    <cellStyle name="Calculation 2 7 2 10" xfId="2583"/>
    <cellStyle name="Calculation 2 7 2 11" xfId="2584"/>
    <cellStyle name="Calculation 2 7 2 2" xfId="2585"/>
    <cellStyle name="Calculation 2 7 2 3" xfId="2586"/>
    <cellStyle name="Calculation 2 7 2 4" xfId="2587"/>
    <cellStyle name="Calculation 2 7 2 5" xfId="2588"/>
    <cellStyle name="Calculation 2 7 2 6" xfId="2589"/>
    <cellStyle name="Calculation 2 7 2 7" xfId="2590"/>
    <cellStyle name="Calculation 2 7 2 8" xfId="2591"/>
    <cellStyle name="Calculation 2 7 2 9" xfId="2592"/>
    <cellStyle name="Calculation 2 7 3" xfId="2593"/>
    <cellStyle name="Calculation 2 7 4" xfId="2594"/>
    <cellStyle name="Calculation 2 7 5" xfId="2595"/>
    <cellStyle name="Calculation 2 7 6" xfId="2596"/>
    <cellStyle name="Calculation 2 7 7" xfId="2597"/>
    <cellStyle name="Calculation 2 7 8" xfId="2598"/>
    <cellStyle name="Calculation 2 8" xfId="2599"/>
    <cellStyle name="Calculation 2 8 2" xfId="2600"/>
    <cellStyle name="Calculation 2 8 2 10" xfId="2601"/>
    <cellStyle name="Calculation 2 8 2 11" xfId="2602"/>
    <cellStyle name="Calculation 2 8 2 2" xfId="2603"/>
    <cellStyle name="Calculation 2 8 2 3" xfId="2604"/>
    <cellStyle name="Calculation 2 8 2 4" xfId="2605"/>
    <cellStyle name="Calculation 2 8 2 5" xfId="2606"/>
    <cellStyle name="Calculation 2 8 2 6" xfId="2607"/>
    <cellStyle name="Calculation 2 8 2 7" xfId="2608"/>
    <cellStyle name="Calculation 2 8 2 8" xfId="2609"/>
    <cellStyle name="Calculation 2 8 2 9" xfId="2610"/>
    <cellStyle name="Calculation 2 8 3" xfId="2611"/>
    <cellStyle name="Calculation 2 8 4" xfId="2612"/>
    <cellStyle name="Calculation 2 8 5" xfId="2613"/>
    <cellStyle name="Calculation 2 8 6" xfId="2614"/>
    <cellStyle name="Calculation 2 8 7" xfId="2615"/>
    <cellStyle name="Calculation 2 8 8" xfId="2616"/>
    <cellStyle name="Calculation 2 9" xfId="2617"/>
    <cellStyle name="Calculation 2 9 2" xfId="2618"/>
    <cellStyle name="Calculation 2 9 2 10" xfId="2619"/>
    <cellStyle name="Calculation 2 9 2 11" xfId="2620"/>
    <cellStyle name="Calculation 2 9 2 2" xfId="2621"/>
    <cellStyle name="Calculation 2 9 2 3" xfId="2622"/>
    <cellStyle name="Calculation 2 9 2 4" xfId="2623"/>
    <cellStyle name="Calculation 2 9 2 5" xfId="2624"/>
    <cellStyle name="Calculation 2 9 2 6" xfId="2625"/>
    <cellStyle name="Calculation 2 9 2 7" xfId="2626"/>
    <cellStyle name="Calculation 2 9 2 8" xfId="2627"/>
    <cellStyle name="Calculation 2 9 2 9" xfId="2628"/>
    <cellStyle name="Calculation 2 9 3" xfId="2629"/>
    <cellStyle name="Calculation 2 9 4" xfId="2630"/>
    <cellStyle name="Calculation 2 9 5" xfId="2631"/>
    <cellStyle name="Calculation 2 9 6" xfId="2632"/>
    <cellStyle name="Calculation 2 9 7" xfId="2633"/>
    <cellStyle name="Calculation 2 9 8" xfId="2634"/>
    <cellStyle name="Calculation 3" xfId="2635"/>
    <cellStyle name="Calculation 3 10" xfId="2636"/>
    <cellStyle name="Calculation 3 10 2" xfId="2637"/>
    <cellStyle name="Calculation 3 10 2 10" xfId="2638"/>
    <cellStyle name="Calculation 3 10 2 11" xfId="2639"/>
    <cellStyle name="Calculation 3 10 2 2" xfId="2640"/>
    <cellStyle name="Calculation 3 10 2 3" xfId="2641"/>
    <cellStyle name="Calculation 3 10 2 4" xfId="2642"/>
    <cellStyle name="Calculation 3 10 2 5" xfId="2643"/>
    <cellStyle name="Calculation 3 10 2 6" xfId="2644"/>
    <cellStyle name="Calculation 3 10 2 7" xfId="2645"/>
    <cellStyle name="Calculation 3 10 2 8" xfId="2646"/>
    <cellStyle name="Calculation 3 10 2 9" xfId="2647"/>
    <cellStyle name="Calculation 3 10 3" xfId="2648"/>
    <cellStyle name="Calculation 3 10 4" xfId="2649"/>
    <cellStyle name="Calculation 3 10 5" xfId="2650"/>
    <cellStyle name="Calculation 3 10 6" xfId="2651"/>
    <cellStyle name="Calculation 3 10 7" xfId="2652"/>
    <cellStyle name="Calculation 3 10 8" xfId="2653"/>
    <cellStyle name="Calculation 3 11" xfId="2654"/>
    <cellStyle name="Calculation 3 11 2" xfId="2655"/>
    <cellStyle name="Calculation 3 11 2 10" xfId="2656"/>
    <cellStyle name="Calculation 3 11 2 11" xfId="2657"/>
    <cellStyle name="Calculation 3 11 2 2" xfId="2658"/>
    <cellStyle name="Calculation 3 11 2 3" xfId="2659"/>
    <cellStyle name="Calculation 3 11 2 4" xfId="2660"/>
    <cellStyle name="Calculation 3 11 2 5" xfId="2661"/>
    <cellStyle name="Calculation 3 11 2 6" xfId="2662"/>
    <cellStyle name="Calculation 3 11 2 7" xfId="2663"/>
    <cellStyle name="Calculation 3 11 2 8" xfId="2664"/>
    <cellStyle name="Calculation 3 11 2 9" xfId="2665"/>
    <cellStyle name="Calculation 3 11 3" xfId="2666"/>
    <cellStyle name="Calculation 3 11 4" xfId="2667"/>
    <cellStyle name="Calculation 3 11 5" xfId="2668"/>
    <cellStyle name="Calculation 3 11 6" xfId="2669"/>
    <cellStyle name="Calculation 3 11 7" xfId="2670"/>
    <cellStyle name="Calculation 3 11 8" xfId="2671"/>
    <cellStyle name="Calculation 3 12" xfId="2672"/>
    <cellStyle name="Calculation 3 12 2" xfId="2673"/>
    <cellStyle name="Calculation 3 12 2 10" xfId="2674"/>
    <cellStyle name="Calculation 3 12 2 11" xfId="2675"/>
    <cellStyle name="Calculation 3 12 2 2" xfId="2676"/>
    <cellStyle name="Calculation 3 12 2 3" xfId="2677"/>
    <cellStyle name="Calculation 3 12 2 4" xfId="2678"/>
    <cellStyle name="Calculation 3 12 2 5" xfId="2679"/>
    <cellStyle name="Calculation 3 12 2 6" xfId="2680"/>
    <cellStyle name="Calculation 3 12 2 7" xfId="2681"/>
    <cellStyle name="Calculation 3 12 2 8" xfId="2682"/>
    <cellStyle name="Calculation 3 12 2 9" xfId="2683"/>
    <cellStyle name="Calculation 3 12 3" xfId="2684"/>
    <cellStyle name="Calculation 3 12 4" xfId="2685"/>
    <cellStyle name="Calculation 3 12 5" xfId="2686"/>
    <cellStyle name="Calculation 3 12 6" xfId="2687"/>
    <cellStyle name="Calculation 3 12 7" xfId="2688"/>
    <cellStyle name="Calculation 3 12 8" xfId="2689"/>
    <cellStyle name="Calculation 3 13" xfId="2690"/>
    <cellStyle name="Calculation 3 13 2" xfId="2691"/>
    <cellStyle name="Calculation 3 13 2 10" xfId="2692"/>
    <cellStyle name="Calculation 3 13 2 11" xfId="2693"/>
    <cellStyle name="Calculation 3 13 2 2" xfId="2694"/>
    <cellStyle name="Calculation 3 13 2 3" xfId="2695"/>
    <cellStyle name="Calculation 3 13 2 4" xfId="2696"/>
    <cellStyle name="Calculation 3 13 2 5" xfId="2697"/>
    <cellStyle name="Calculation 3 13 2 6" xfId="2698"/>
    <cellStyle name="Calculation 3 13 2 7" xfId="2699"/>
    <cellStyle name="Calculation 3 13 2 8" xfId="2700"/>
    <cellStyle name="Calculation 3 13 2 9" xfId="2701"/>
    <cellStyle name="Calculation 3 13 3" xfId="2702"/>
    <cellStyle name="Calculation 3 13 4" xfId="2703"/>
    <cellStyle name="Calculation 3 13 5" xfId="2704"/>
    <cellStyle name="Calculation 3 13 6" xfId="2705"/>
    <cellStyle name="Calculation 3 13 7" xfId="2706"/>
    <cellStyle name="Calculation 3 13 8" xfId="2707"/>
    <cellStyle name="Calculation 3 14" xfId="2708"/>
    <cellStyle name="Calculation 3 14 2" xfId="2709"/>
    <cellStyle name="Calculation 3 14 2 10" xfId="2710"/>
    <cellStyle name="Calculation 3 14 2 11" xfId="2711"/>
    <cellStyle name="Calculation 3 14 2 2" xfId="2712"/>
    <cellStyle name="Calculation 3 14 2 3" xfId="2713"/>
    <cellStyle name="Calculation 3 14 2 4" xfId="2714"/>
    <cellStyle name="Calculation 3 14 2 5" xfId="2715"/>
    <cellStyle name="Calculation 3 14 2 6" xfId="2716"/>
    <cellStyle name="Calculation 3 14 2 7" xfId="2717"/>
    <cellStyle name="Calculation 3 14 2 8" xfId="2718"/>
    <cellStyle name="Calculation 3 14 2 9" xfId="2719"/>
    <cellStyle name="Calculation 3 14 3" xfId="2720"/>
    <cellStyle name="Calculation 3 14 4" xfId="2721"/>
    <cellStyle name="Calculation 3 14 5" xfId="2722"/>
    <cellStyle name="Calculation 3 14 6" xfId="2723"/>
    <cellStyle name="Calculation 3 14 7" xfId="2724"/>
    <cellStyle name="Calculation 3 14 8" xfId="2725"/>
    <cellStyle name="Calculation 3 15" xfId="2726"/>
    <cellStyle name="Calculation 3 15 2" xfId="2727"/>
    <cellStyle name="Calculation 3 15 2 10" xfId="2728"/>
    <cellStyle name="Calculation 3 15 2 11" xfId="2729"/>
    <cellStyle name="Calculation 3 15 2 2" xfId="2730"/>
    <cellStyle name="Calculation 3 15 2 3" xfId="2731"/>
    <cellStyle name="Calculation 3 15 2 4" xfId="2732"/>
    <cellStyle name="Calculation 3 15 2 5" xfId="2733"/>
    <cellStyle name="Calculation 3 15 2 6" xfId="2734"/>
    <cellStyle name="Calculation 3 15 2 7" xfId="2735"/>
    <cellStyle name="Calculation 3 15 2 8" xfId="2736"/>
    <cellStyle name="Calculation 3 15 2 9" xfId="2737"/>
    <cellStyle name="Calculation 3 15 3" xfId="2738"/>
    <cellStyle name="Calculation 3 15 4" xfId="2739"/>
    <cellStyle name="Calculation 3 15 5" xfId="2740"/>
    <cellStyle name="Calculation 3 15 6" xfId="2741"/>
    <cellStyle name="Calculation 3 15 7" xfId="2742"/>
    <cellStyle name="Calculation 3 15 8" xfId="2743"/>
    <cellStyle name="Calculation 3 16" xfId="2744"/>
    <cellStyle name="Calculation 3 16 2" xfId="2745"/>
    <cellStyle name="Calculation 3 16 2 10" xfId="2746"/>
    <cellStyle name="Calculation 3 16 2 11" xfId="2747"/>
    <cellStyle name="Calculation 3 16 2 2" xfId="2748"/>
    <cellStyle name="Calculation 3 16 2 3" xfId="2749"/>
    <cellStyle name="Calculation 3 16 2 4" xfId="2750"/>
    <cellStyle name="Calculation 3 16 2 5" xfId="2751"/>
    <cellStyle name="Calculation 3 16 2 6" xfId="2752"/>
    <cellStyle name="Calculation 3 16 2 7" xfId="2753"/>
    <cellStyle name="Calculation 3 16 2 8" xfId="2754"/>
    <cellStyle name="Calculation 3 16 2 9" xfId="2755"/>
    <cellStyle name="Calculation 3 16 3" xfId="2756"/>
    <cellStyle name="Calculation 3 16 4" xfId="2757"/>
    <cellStyle name="Calculation 3 16 5" xfId="2758"/>
    <cellStyle name="Calculation 3 16 6" xfId="2759"/>
    <cellStyle name="Calculation 3 16 7" xfId="2760"/>
    <cellStyle name="Calculation 3 16 8" xfId="2761"/>
    <cellStyle name="Calculation 3 17" xfId="2762"/>
    <cellStyle name="Calculation 3 17 2" xfId="2763"/>
    <cellStyle name="Calculation 3 17 2 10" xfId="2764"/>
    <cellStyle name="Calculation 3 17 2 11" xfId="2765"/>
    <cellStyle name="Calculation 3 17 2 2" xfId="2766"/>
    <cellStyle name="Calculation 3 17 2 3" xfId="2767"/>
    <cellStyle name="Calculation 3 17 2 4" xfId="2768"/>
    <cellStyle name="Calculation 3 17 2 5" xfId="2769"/>
    <cellStyle name="Calculation 3 17 2 6" xfId="2770"/>
    <cellStyle name="Calculation 3 17 2 7" xfId="2771"/>
    <cellStyle name="Calculation 3 17 2 8" xfId="2772"/>
    <cellStyle name="Calculation 3 17 2 9" xfId="2773"/>
    <cellStyle name="Calculation 3 17 3" xfId="2774"/>
    <cellStyle name="Calculation 3 17 4" xfId="2775"/>
    <cellStyle name="Calculation 3 17 5" xfId="2776"/>
    <cellStyle name="Calculation 3 17 6" xfId="2777"/>
    <cellStyle name="Calculation 3 17 7" xfId="2778"/>
    <cellStyle name="Calculation 3 17 8" xfId="2779"/>
    <cellStyle name="Calculation 3 18" xfId="2780"/>
    <cellStyle name="Calculation 3 18 2" xfId="2781"/>
    <cellStyle name="Calculation 3 18 2 10" xfId="2782"/>
    <cellStyle name="Calculation 3 18 2 11" xfId="2783"/>
    <cellStyle name="Calculation 3 18 2 2" xfId="2784"/>
    <cellStyle name="Calculation 3 18 2 3" xfId="2785"/>
    <cellStyle name="Calculation 3 18 2 4" xfId="2786"/>
    <cellStyle name="Calculation 3 18 2 5" xfId="2787"/>
    <cellStyle name="Calculation 3 18 2 6" xfId="2788"/>
    <cellStyle name="Calculation 3 18 2 7" xfId="2789"/>
    <cellStyle name="Calculation 3 18 2 8" xfId="2790"/>
    <cellStyle name="Calculation 3 18 2 9" xfId="2791"/>
    <cellStyle name="Calculation 3 18 3" xfId="2792"/>
    <cellStyle name="Calculation 3 18 4" xfId="2793"/>
    <cellStyle name="Calculation 3 18 5" xfId="2794"/>
    <cellStyle name="Calculation 3 18 6" xfId="2795"/>
    <cellStyle name="Calculation 3 18 7" xfId="2796"/>
    <cellStyle name="Calculation 3 18 8" xfId="2797"/>
    <cellStyle name="Calculation 3 19" xfId="2798"/>
    <cellStyle name="Calculation 3 19 2" xfId="2799"/>
    <cellStyle name="Calculation 3 19 2 10" xfId="2800"/>
    <cellStyle name="Calculation 3 19 2 11" xfId="2801"/>
    <cellStyle name="Calculation 3 19 2 2" xfId="2802"/>
    <cellStyle name="Calculation 3 19 2 3" xfId="2803"/>
    <cellStyle name="Calculation 3 19 2 4" xfId="2804"/>
    <cellStyle name="Calculation 3 19 2 5" xfId="2805"/>
    <cellStyle name="Calculation 3 19 2 6" xfId="2806"/>
    <cellStyle name="Calculation 3 19 2 7" xfId="2807"/>
    <cellStyle name="Calculation 3 19 2 8" xfId="2808"/>
    <cellStyle name="Calculation 3 19 2 9" xfId="2809"/>
    <cellStyle name="Calculation 3 19 3" xfId="2810"/>
    <cellStyle name="Calculation 3 19 4" xfId="2811"/>
    <cellStyle name="Calculation 3 19 5" xfId="2812"/>
    <cellStyle name="Calculation 3 19 6" xfId="2813"/>
    <cellStyle name="Calculation 3 19 7" xfId="2814"/>
    <cellStyle name="Calculation 3 19 8" xfId="2815"/>
    <cellStyle name="Calculation 3 2" xfId="2816"/>
    <cellStyle name="Calculation 3 2 10" xfId="2817"/>
    <cellStyle name="Calculation 3 2 10 2" xfId="2818"/>
    <cellStyle name="Calculation 3 2 10 2 10" xfId="2819"/>
    <cellStyle name="Calculation 3 2 10 2 11" xfId="2820"/>
    <cellStyle name="Calculation 3 2 10 2 2" xfId="2821"/>
    <cellStyle name="Calculation 3 2 10 2 3" xfId="2822"/>
    <cellStyle name="Calculation 3 2 10 2 4" xfId="2823"/>
    <cellStyle name="Calculation 3 2 10 2 5" xfId="2824"/>
    <cellStyle name="Calculation 3 2 10 2 6" xfId="2825"/>
    <cellStyle name="Calculation 3 2 10 2 7" xfId="2826"/>
    <cellStyle name="Calculation 3 2 10 2 8" xfId="2827"/>
    <cellStyle name="Calculation 3 2 10 2 9" xfId="2828"/>
    <cellStyle name="Calculation 3 2 10 3" xfId="2829"/>
    <cellStyle name="Calculation 3 2 10 4" xfId="2830"/>
    <cellStyle name="Calculation 3 2 10 5" xfId="2831"/>
    <cellStyle name="Calculation 3 2 10 6" xfId="2832"/>
    <cellStyle name="Calculation 3 2 10 7" xfId="2833"/>
    <cellStyle name="Calculation 3 2 10 8" xfId="2834"/>
    <cellStyle name="Calculation 3 2 11" xfId="2835"/>
    <cellStyle name="Calculation 3 2 11 2" xfId="2836"/>
    <cellStyle name="Calculation 3 2 11 2 10" xfId="2837"/>
    <cellStyle name="Calculation 3 2 11 2 11" xfId="2838"/>
    <cellStyle name="Calculation 3 2 11 2 2" xfId="2839"/>
    <cellStyle name="Calculation 3 2 11 2 3" xfId="2840"/>
    <cellStyle name="Calculation 3 2 11 2 4" xfId="2841"/>
    <cellStyle name="Calculation 3 2 11 2 5" xfId="2842"/>
    <cellStyle name="Calculation 3 2 11 2 6" xfId="2843"/>
    <cellStyle name="Calculation 3 2 11 2 7" xfId="2844"/>
    <cellStyle name="Calculation 3 2 11 2 8" xfId="2845"/>
    <cellStyle name="Calculation 3 2 11 2 9" xfId="2846"/>
    <cellStyle name="Calculation 3 2 11 3" xfId="2847"/>
    <cellStyle name="Calculation 3 2 11 4" xfId="2848"/>
    <cellStyle name="Calculation 3 2 11 5" xfId="2849"/>
    <cellStyle name="Calculation 3 2 11 6" xfId="2850"/>
    <cellStyle name="Calculation 3 2 11 7" xfId="2851"/>
    <cellStyle name="Calculation 3 2 11 8" xfId="2852"/>
    <cellStyle name="Calculation 3 2 12" xfId="2853"/>
    <cellStyle name="Calculation 3 2 12 2" xfId="2854"/>
    <cellStyle name="Calculation 3 2 12 2 10" xfId="2855"/>
    <cellStyle name="Calculation 3 2 12 2 11" xfId="2856"/>
    <cellStyle name="Calculation 3 2 12 2 2" xfId="2857"/>
    <cellStyle name="Calculation 3 2 12 2 3" xfId="2858"/>
    <cellStyle name="Calculation 3 2 12 2 4" xfId="2859"/>
    <cellStyle name="Calculation 3 2 12 2 5" xfId="2860"/>
    <cellStyle name="Calculation 3 2 12 2 6" xfId="2861"/>
    <cellStyle name="Calculation 3 2 12 2 7" xfId="2862"/>
    <cellStyle name="Calculation 3 2 12 2 8" xfId="2863"/>
    <cellStyle name="Calculation 3 2 12 2 9" xfId="2864"/>
    <cellStyle name="Calculation 3 2 12 3" xfId="2865"/>
    <cellStyle name="Calculation 3 2 12 4" xfId="2866"/>
    <cellStyle name="Calculation 3 2 12 5" xfId="2867"/>
    <cellStyle name="Calculation 3 2 12 6" xfId="2868"/>
    <cellStyle name="Calculation 3 2 12 7" xfId="2869"/>
    <cellStyle name="Calculation 3 2 12 8" xfId="2870"/>
    <cellStyle name="Calculation 3 2 13" xfId="2871"/>
    <cellStyle name="Calculation 3 2 13 2" xfId="2872"/>
    <cellStyle name="Calculation 3 2 13 2 10" xfId="2873"/>
    <cellStyle name="Calculation 3 2 13 2 11" xfId="2874"/>
    <cellStyle name="Calculation 3 2 13 2 2" xfId="2875"/>
    <cellStyle name="Calculation 3 2 13 2 3" xfId="2876"/>
    <cellStyle name="Calculation 3 2 13 2 4" xfId="2877"/>
    <cellStyle name="Calculation 3 2 13 2 5" xfId="2878"/>
    <cellStyle name="Calculation 3 2 13 2 6" xfId="2879"/>
    <cellStyle name="Calculation 3 2 13 2 7" xfId="2880"/>
    <cellStyle name="Calculation 3 2 13 2 8" xfId="2881"/>
    <cellStyle name="Calculation 3 2 13 2 9" xfId="2882"/>
    <cellStyle name="Calculation 3 2 13 3" xfId="2883"/>
    <cellStyle name="Calculation 3 2 13 4" xfId="2884"/>
    <cellStyle name="Calculation 3 2 13 5" xfId="2885"/>
    <cellStyle name="Calculation 3 2 13 6" xfId="2886"/>
    <cellStyle name="Calculation 3 2 13 7" xfId="2887"/>
    <cellStyle name="Calculation 3 2 13 8" xfId="2888"/>
    <cellStyle name="Calculation 3 2 14" xfId="2889"/>
    <cellStyle name="Calculation 3 2 14 2" xfId="2890"/>
    <cellStyle name="Calculation 3 2 14 2 10" xfId="2891"/>
    <cellStyle name="Calculation 3 2 14 2 11" xfId="2892"/>
    <cellStyle name="Calculation 3 2 14 2 2" xfId="2893"/>
    <cellStyle name="Calculation 3 2 14 2 3" xfId="2894"/>
    <cellStyle name="Calculation 3 2 14 2 4" xfId="2895"/>
    <cellStyle name="Calculation 3 2 14 2 5" xfId="2896"/>
    <cellStyle name="Calculation 3 2 14 2 6" xfId="2897"/>
    <cellStyle name="Calculation 3 2 14 2 7" xfId="2898"/>
    <cellStyle name="Calculation 3 2 14 2 8" xfId="2899"/>
    <cellStyle name="Calculation 3 2 14 2 9" xfId="2900"/>
    <cellStyle name="Calculation 3 2 14 3" xfId="2901"/>
    <cellStyle name="Calculation 3 2 14 4" xfId="2902"/>
    <cellStyle name="Calculation 3 2 14 5" xfId="2903"/>
    <cellStyle name="Calculation 3 2 14 6" xfId="2904"/>
    <cellStyle name="Calculation 3 2 14 7" xfId="2905"/>
    <cellStyle name="Calculation 3 2 14 8" xfId="2906"/>
    <cellStyle name="Calculation 3 2 15" xfId="2907"/>
    <cellStyle name="Calculation 3 2 15 2" xfId="2908"/>
    <cellStyle name="Calculation 3 2 15 2 10" xfId="2909"/>
    <cellStyle name="Calculation 3 2 15 2 11" xfId="2910"/>
    <cellStyle name="Calculation 3 2 15 2 2" xfId="2911"/>
    <cellStyle name="Calculation 3 2 15 2 3" xfId="2912"/>
    <cellStyle name="Calculation 3 2 15 2 4" xfId="2913"/>
    <cellStyle name="Calculation 3 2 15 2 5" xfId="2914"/>
    <cellStyle name="Calculation 3 2 15 2 6" xfId="2915"/>
    <cellStyle name="Calculation 3 2 15 2 7" xfId="2916"/>
    <cellStyle name="Calculation 3 2 15 2 8" xfId="2917"/>
    <cellStyle name="Calculation 3 2 15 2 9" xfId="2918"/>
    <cellStyle name="Calculation 3 2 15 3" xfId="2919"/>
    <cellStyle name="Calculation 3 2 15 4" xfId="2920"/>
    <cellStyle name="Calculation 3 2 15 5" xfId="2921"/>
    <cellStyle name="Calculation 3 2 15 6" xfId="2922"/>
    <cellStyle name="Calculation 3 2 15 7" xfId="2923"/>
    <cellStyle name="Calculation 3 2 15 8" xfId="2924"/>
    <cellStyle name="Calculation 3 2 16" xfId="2925"/>
    <cellStyle name="Calculation 3 2 16 2" xfId="2926"/>
    <cellStyle name="Calculation 3 2 16 2 10" xfId="2927"/>
    <cellStyle name="Calculation 3 2 16 2 11" xfId="2928"/>
    <cellStyle name="Calculation 3 2 16 2 2" xfId="2929"/>
    <cellStyle name="Calculation 3 2 16 2 3" xfId="2930"/>
    <cellStyle name="Calculation 3 2 16 2 4" xfId="2931"/>
    <cellStyle name="Calculation 3 2 16 2 5" xfId="2932"/>
    <cellStyle name="Calculation 3 2 16 2 6" xfId="2933"/>
    <cellStyle name="Calculation 3 2 16 2 7" xfId="2934"/>
    <cellStyle name="Calculation 3 2 16 2 8" xfId="2935"/>
    <cellStyle name="Calculation 3 2 16 2 9" xfId="2936"/>
    <cellStyle name="Calculation 3 2 16 3" xfId="2937"/>
    <cellStyle name="Calculation 3 2 16 4" xfId="2938"/>
    <cellStyle name="Calculation 3 2 16 5" xfId="2939"/>
    <cellStyle name="Calculation 3 2 16 6" xfId="2940"/>
    <cellStyle name="Calculation 3 2 16 7" xfId="2941"/>
    <cellStyle name="Calculation 3 2 16 8" xfId="2942"/>
    <cellStyle name="Calculation 3 2 17" xfId="2943"/>
    <cellStyle name="Calculation 3 2 17 2" xfId="2944"/>
    <cellStyle name="Calculation 3 2 17 2 10" xfId="2945"/>
    <cellStyle name="Calculation 3 2 17 2 11" xfId="2946"/>
    <cellStyle name="Calculation 3 2 17 2 2" xfId="2947"/>
    <cellStyle name="Calculation 3 2 17 2 3" xfId="2948"/>
    <cellStyle name="Calculation 3 2 17 2 4" xfId="2949"/>
    <cellStyle name="Calculation 3 2 17 2 5" xfId="2950"/>
    <cellStyle name="Calculation 3 2 17 2 6" xfId="2951"/>
    <cellStyle name="Calculation 3 2 17 2 7" xfId="2952"/>
    <cellStyle name="Calculation 3 2 17 2 8" xfId="2953"/>
    <cellStyle name="Calculation 3 2 17 2 9" xfId="2954"/>
    <cellStyle name="Calculation 3 2 17 3" xfId="2955"/>
    <cellStyle name="Calculation 3 2 17 4" xfId="2956"/>
    <cellStyle name="Calculation 3 2 17 5" xfId="2957"/>
    <cellStyle name="Calculation 3 2 17 6" xfId="2958"/>
    <cellStyle name="Calculation 3 2 17 7" xfId="2959"/>
    <cellStyle name="Calculation 3 2 17 8" xfId="2960"/>
    <cellStyle name="Calculation 3 2 18" xfId="2961"/>
    <cellStyle name="Calculation 3 2 18 2" xfId="2962"/>
    <cellStyle name="Calculation 3 2 18 2 10" xfId="2963"/>
    <cellStyle name="Calculation 3 2 18 2 11" xfId="2964"/>
    <cellStyle name="Calculation 3 2 18 2 2" xfId="2965"/>
    <cellStyle name="Calculation 3 2 18 2 3" xfId="2966"/>
    <cellStyle name="Calculation 3 2 18 2 4" xfId="2967"/>
    <cellStyle name="Calculation 3 2 18 2 5" xfId="2968"/>
    <cellStyle name="Calculation 3 2 18 2 6" xfId="2969"/>
    <cellStyle name="Calculation 3 2 18 2 7" xfId="2970"/>
    <cellStyle name="Calculation 3 2 18 2 8" xfId="2971"/>
    <cellStyle name="Calculation 3 2 18 2 9" xfId="2972"/>
    <cellStyle name="Calculation 3 2 18 3" xfId="2973"/>
    <cellStyle name="Calculation 3 2 18 4" xfId="2974"/>
    <cellStyle name="Calculation 3 2 18 5" xfId="2975"/>
    <cellStyle name="Calculation 3 2 18 6" xfId="2976"/>
    <cellStyle name="Calculation 3 2 18 7" xfId="2977"/>
    <cellStyle name="Calculation 3 2 18 8" xfId="2978"/>
    <cellStyle name="Calculation 3 2 19" xfId="2979"/>
    <cellStyle name="Calculation 3 2 19 10" xfId="2980"/>
    <cellStyle name="Calculation 3 2 19 11" xfId="2981"/>
    <cellStyle name="Calculation 3 2 19 2" xfId="2982"/>
    <cellStyle name="Calculation 3 2 19 3" xfId="2983"/>
    <cellStyle name="Calculation 3 2 19 4" xfId="2984"/>
    <cellStyle name="Calculation 3 2 19 5" xfId="2985"/>
    <cellStyle name="Calculation 3 2 19 6" xfId="2986"/>
    <cellStyle name="Calculation 3 2 19 7" xfId="2987"/>
    <cellStyle name="Calculation 3 2 19 8" xfId="2988"/>
    <cellStyle name="Calculation 3 2 19 9" xfId="2989"/>
    <cellStyle name="Calculation 3 2 2" xfId="2990"/>
    <cellStyle name="Calculation 3 2 2 2" xfId="2991"/>
    <cellStyle name="Calculation 3 2 2 2 10" xfId="2992"/>
    <cellStyle name="Calculation 3 2 2 2 11" xfId="2993"/>
    <cellStyle name="Calculation 3 2 2 2 2" xfId="2994"/>
    <cellStyle name="Calculation 3 2 2 2 3" xfId="2995"/>
    <cellStyle name="Calculation 3 2 2 2 4" xfId="2996"/>
    <cellStyle name="Calculation 3 2 2 2 5" xfId="2997"/>
    <cellStyle name="Calculation 3 2 2 2 6" xfId="2998"/>
    <cellStyle name="Calculation 3 2 2 2 7" xfId="2999"/>
    <cellStyle name="Calculation 3 2 2 2 8" xfId="3000"/>
    <cellStyle name="Calculation 3 2 2 2 9" xfId="3001"/>
    <cellStyle name="Calculation 3 2 2 3" xfId="3002"/>
    <cellStyle name="Calculation 3 2 2 4" xfId="3003"/>
    <cellStyle name="Calculation 3 2 2 5" xfId="3004"/>
    <cellStyle name="Calculation 3 2 2 6" xfId="3005"/>
    <cellStyle name="Calculation 3 2 2 7" xfId="3006"/>
    <cellStyle name="Calculation 3 2 2 8" xfId="3007"/>
    <cellStyle name="Calculation 3 2 20" xfId="3008"/>
    <cellStyle name="Calculation 3 2 20 10" xfId="3009"/>
    <cellStyle name="Calculation 3 2 20 11" xfId="3010"/>
    <cellStyle name="Calculation 3 2 20 2" xfId="3011"/>
    <cellStyle name="Calculation 3 2 20 3" xfId="3012"/>
    <cellStyle name="Calculation 3 2 20 4" xfId="3013"/>
    <cellStyle name="Calculation 3 2 20 5" xfId="3014"/>
    <cellStyle name="Calculation 3 2 20 6" xfId="3015"/>
    <cellStyle name="Calculation 3 2 20 7" xfId="3016"/>
    <cellStyle name="Calculation 3 2 20 8" xfId="3017"/>
    <cellStyle name="Calculation 3 2 20 9" xfId="3018"/>
    <cellStyle name="Calculation 3 2 21" xfId="3019"/>
    <cellStyle name="Calculation 3 2 21 10" xfId="3020"/>
    <cellStyle name="Calculation 3 2 21 11" xfId="3021"/>
    <cellStyle name="Calculation 3 2 21 2" xfId="3022"/>
    <cellStyle name="Calculation 3 2 21 3" xfId="3023"/>
    <cellStyle name="Calculation 3 2 21 4" xfId="3024"/>
    <cellStyle name="Calculation 3 2 21 5" xfId="3025"/>
    <cellStyle name="Calculation 3 2 21 6" xfId="3026"/>
    <cellStyle name="Calculation 3 2 21 7" xfId="3027"/>
    <cellStyle name="Calculation 3 2 21 8" xfId="3028"/>
    <cellStyle name="Calculation 3 2 21 9" xfId="3029"/>
    <cellStyle name="Calculation 3 2 22" xfId="3030"/>
    <cellStyle name="Calculation 3 2 22 10" xfId="3031"/>
    <cellStyle name="Calculation 3 2 22 11" xfId="3032"/>
    <cellStyle name="Calculation 3 2 22 2" xfId="3033"/>
    <cellStyle name="Calculation 3 2 22 3" xfId="3034"/>
    <cellStyle name="Calculation 3 2 22 4" xfId="3035"/>
    <cellStyle name="Calculation 3 2 22 5" xfId="3036"/>
    <cellStyle name="Calculation 3 2 22 6" xfId="3037"/>
    <cellStyle name="Calculation 3 2 22 7" xfId="3038"/>
    <cellStyle name="Calculation 3 2 22 8" xfId="3039"/>
    <cellStyle name="Calculation 3 2 22 9" xfId="3040"/>
    <cellStyle name="Calculation 3 2 23" xfId="3041"/>
    <cellStyle name="Calculation 3 2 23 10" xfId="3042"/>
    <cellStyle name="Calculation 3 2 23 11" xfId="3043"/>
    <cellStyle name="Calculation 3 2 23 2" xfId="3044"/>
    <cellStyle name="Calculation 3 2 23 3" xfId="3045"/>
    <cellStyle name="Calculation 3 2 23 4" xfId="3046"/>
    <cellStyle name="Calculation 3 2 23 5" xfId="3047"/>
    <cellStyle name="Calculation 3 2 23 6" xfId="3048"/>
    <cellStyle name="Calculation 3 2 23 7" xfId="3049"/>
    <cellStyle name="Calculation 3 2 23 8" xfId="3050"/>
    <cellStyle name="Calculation 3 2 23 9" xfId="3051"/>
    <cellStyle name="Calculation 3 2 24" xfId="3052"/>
    <cellStyle name="Calculation 3 2 24 10" xfId="3053"/>
    <cellStyle name="Calculation 3 2 24 11" xfId="3054"/>
    <cellStyle name="Calculation 3 2 24 2" xfId="3055"/>
    <cellStyle name="Calculation 3 2 24 3" xfId="3056"/>
    <cellStyle name="Calculation 3 2 24 4" xfId="3057"/>
    <cellStyle name="Calculation 3 2 24 5" xfId="3058"/>
    <cellStyle name="Calculation 3 2 24 6" xfId="3059"/>
    <cellStyle name="Calculation 3 2 24 7" xfId="3060"/>
    <cellStyle name="Calculation 3 2 24 8" xfId="3061"/>
    <cellStyle name="Calculation 3 2 24 9" xfId="3062"/>
    <cellStyle name="Calculation 3 2 25" xfId="3063"/>
    <cellStyle name="Calculation 3 2 25 10" xfId="3064"/>
    <cellStyle name="Calculation 3 2 25 11" xfId="3065"/>
    <cellStyle name="Calculation 3 2 25 2" xfId="3066"/>
    <cellStyle name="Calculation 3 2 25 3" xfId="3067"/>
    <cellStyle name="Calculation 3 2 25 4" xfId="3068"/>
    <cellStyle name="Calculation 3 2 25 5" xfId="3069"/>
    <cellStyle name="Calculation 3 2 25 6" xfId="3070"/>
    <cellStyle name="Calculation 3 2 25 7" xfId="3071"/>
    <cellStyle name="Calculation 3 2 25 8" xfId="3072"/>
    <cellStyle name="Calculation 3 2 25 9" xfId="3073"/>
    <cellStyle name="Calculation 3 2 26" xfId="3074"/>
    <cellStyle name="Calculation 3 2 26 10" xfId="3075"/>
    <cellStyle name="Calculation 3 2 26 11" xfId="3076"/>
    <cellStyle name="Calculation 3 2 26 2" xfId="3077"/>
    <cellStyle name="Calculation 3 2 26 3" xfId="3078"/>
    <cellStyle name="Calculation 3 2 26 4" xfId="3079"/>
    <cellStyle name="Calculation 3 2 26 5" xfId="3080"/>
    <cellStyle name="Calculation 3 2 26 6" xfId="3081"/>
    <cellStyle name="Calculation 3 2 26 7" xfId="3082"/>
    <cellStyle name="Calculation 3 2 26 8" xfId="3083"/>
    <cellStyle name="Calculation 3 2 26 9" xfId="3084"/>
    <cellStyle name="Calculation 3 2 27" xfId="3085"/>
    <cellStyle name="Calculation 3 2 27 10" xfId="3086"/>
    <cellStyle name="Calculation 3 2 27 11" xfId="3087"/>
    <cellStyle name="Calculation 3 2 27 2" xfId="3088"/>
    <cellStyle name="Calculation 3 2 27 3" xfId="3089"/>
    <cellStyle name="Calculation 3 2 27 4" xfId="3090"/>
    <cellStyle name="Calculation 3 2 27 5" xfId="3091"/>
    <cellStyle name="Calculation 3 2 27 6" xfId="3092"/>
    <cellStyle name="Calculation 3 2 27 7" xfId="3093"/>
    <cellStyle name="Calculation 3 2 27 8" xfId="3094"/>
    <cellStyle name="Calculation 3 2 27 9" xfId="3095"/>
    <cellStyle name="Calculation 3 2 28" xfId="3096"/>
    <cellStyle name="Calculation 3 2 28 10" xfId="3097"/>
    <cellStyle name="Calculation 3 2 28 11" xfId="3098"/>
    <cellStyle name="Calculation 3 2 28 2" xfId="3099"/>
    <cellStyle name="Calculation 3 2 28 3" xfId="3100"/>
    <cellStyle name="Calculation 3 2 28 4" xfId="3101"/>
    <cellStyle name="Calculation 3 2 28 5" xfId="3102"/>
    <cellStyle name="Calculation 3 2 28 6" xfId="3103"/>
    <cellStyle name="Calculation 3 2 28 7" xfId="3104"/>
    <cellStyle name="Calculation 3 2 28 8" xfId="3105"/>
    <cellStyle name="Calculation 3 2 28 9" xfId="3106"/>
    <cellStyle name="Calculation 3 2 29" xfId="3107"/>
    <cellStyle name="Calculation 3 2 29 10" xfId="3108"/>
    <cellStyle name="Calculation 3 2 29 11" xfId="3109"/>
    <cellStyle name="Calculation 3 2 29 2" xfId="3110"/>
    <cellStyle name="Calculation 3 2 29 3" xfId="3111"/>
    <cellStyle name="Calculation 3 2 29 4" xfId="3112"/>
    <cellStyle name="Calculation 3 2 29 5" xfId="3113"/>
    <cellStyle name="Calculation 3 2 29 6" xfId="3114"/>
    <cellStyle name="Calculation 3 2 29 7" xfId="3115"/>
    <cellStyle name="Calculation 3 2 29 8" xfId="3116"/>
    <cellStyle name="Calculation 3 2 29 9" xfId="3117"/>
    <cellStyle name="Calculation 3 2 3" xfId="3118"/>
    <cellStyle name="Calculation 3 2 3 2" xfId="3119"/>
    <cellStyle name="Calculation 3 2 3 2 10" xfId="3120"/>
    <cellStyle name="Calculation 3 2 3 2 11" xfId="3121"/>
    <cellStyle name="Calculation 3 2 3 2 2" xfId="3122"/>
    <cellStyle name="Calculation 3 2 3 2 3" xfId="3123"/>
    <cellStyle name="Calculation 3 2 3 2 4" xfId="3124"/>
    <cellStyle name="Calculation 3 2 3 2 5" xfId="3125"/>
    <cellStyle name="Calculation 3 2 3 2 6" xfId="3126"/>
    <cellStyle name="Calculation 3 2 3 2 7" xfId="3127"/>
    <cellStyle name="Calculation 3 2 3 2 8" xfId="3128"/>
    <cellStyle name="Calculation 3 2 3 2 9" xfId="3129"/>
    <cellStyle name="Calculation 3 2 3 3" xfId="3130"/>
    <cellStyle name="Calculation 3 2 3 4" xfId="3131"/>
    <cellStyle name="Calculation 3 2 3 5" xfId="3132"/>
    <cellStyle name="Calculation 3 2 3 6" xfId="3133"/>
    <cellStyle name="Calculation 3 2 3 7" xfId="3134"/>
    <cellStyle name="Calculation 3 2 3 8" xfId="3135"/>
    <cellStyle name="Calculation 3 2 30" xfId="3136"/>
    <cellStyle name="Calculation 3 2 30 10" xfId="3137"/>
    <cellStyle name="Calculation 3 2 30 11" xfId="3138"/>
    <cellStyle name="Calculation 3 2 30 2" xfId="3139"/>
    <cellStyle name="Calculation 3 2 30 3" xfId="3140"/>
    <cellStyle name="Calculation 3 2 30 4" xfId="3141"/>
    <cellStyle name="Calculation 3 2 30 5" xfId="3142"/>
    <cellStyle name="Calculation 3 2 30 6" xfId="3143"/>
    <cellStyle name="Calculation 3 2 30 7" xfId="3144"/>
    <cellStyle name="Calculation 3 2 30 8" xfId="3145"/>
    <cellStyle name="Calculation 3 2 30 9" xfId="3146"/>
    <cellStyle name="Calculation 3 2 31" xfId="3147"/>
    <cellStyle name="Calculation 3 2 31 10" xfId="3148"/>
    <cellStyle name="Calculation 3 2 31 11" xfId="3149"/>
    <cellStyle name="Calculation 3 2 31 2" xfId="3150"/>
    <cellStyle name="Calculation 3 2 31 3" xfId="3151"/>
    <cellStyle name="Calculation 3 2 31 4" xfId="3152"/>
    <cellStyle name="Calculation 3 2 31 5" xfId="3153"/>
    <cellStyle name="Calculation 3 2 31 6" xfId="3154"/>
    <cellStyle name="Calculation 3 2 31 7" xfId="3155"/>
    <cellStyle name="Calculation 3 2 31 8" xfId="3156"/>
    <cellStyle name="Calculation 3 2 31 9" xfId="3157"/>
    <cellStyle name="Calculation 3 2 32" xfId="3158"/>
    <cellStyle name="Calculation 3 2 32 10" xfId="3159"/>
    <cellStyle name="Calculation 3 2 32 11" xfId="3160"/>
    <cellStyle name="Calculation 3 2 32 2" xfId="3161"/>
    <cellStyle name="Calculation 3 2 32 3" xfId="3162"/>
    <cellStyle name="Calculation 3 2 32 4" xfId="3163"/>
    <cellStyle name="Calculation 3 2 32 5" xfId="3164"/>
    <cellStyle name="Calculation 3 2 32 6" xfId="3165"/>
    <cellStyle name="Calculation 3 2 32 7" xfId="3166"/>
    <cellStyle name="Calculation 3 2 32 8" xfId="3167"/>
    <cellStyle name="Calculation 3 2 32 9" xfId="3168"/>
    <cellStyle name="Calculation 3 2 33" xfId="3169"/>
    <cellStyle name="Calculation 3 2 33 10" xfId="3170"/>
    <cellStyle name="Calculation 3 2 33 11" xfId="3171"/>
    <cellStyle name="Calculation 3 2 33 2" xfId="3172"/>
    <cellStyle name="Calculation 3 2 33 3" xfId="3173"/>
    <cellStyle name="Calculation 3 2 33 4" xfId="3174"/>
    <cellStyle name="Calculation 3 2 33 5" xfId="3175"/>
    <cellStyle name="Calculation 3 2 33 6" xfId="3176"/>
    <cellStyle name="Calculation 3 2 33 7" xfId="3177"/>
    <cellStyle name="Calculation 3 2 33 8" xfId="3178"/>
    <cellStyle name="Calculation 3 2 33 9" xfId="3179"/>
    <cellStyle name="Calculation 3 2 34" xfId="3180"/>
    <cellStyle name="Calculation 3 2 34 10" xfId="3181"/>
    <cellStyle name="Calculation 3 2 34 11" xfId="3182"/>
    <cellStyle name="Calculation 3 2 34 2" xfId="3183"/>
    <cellStyle name="Calculation 3 2 34 3" xfId="3184"/>
    <cellStyle name="Calculation 3 2 34 4" xfId="3185"/>
    <cellStyle name="Calculation 3 2 34 5" xfId="3186"/>
    <cellStyle name="Calculation 3 2 34 6" xfId="3187"/>
    <cellStyle name="Calculation 3 2 34 7" xfId="3188"/>
    <cellStyle name="Calculation 3 2 34 8" xfId="3189"/>
    <cellStyle name="Calculation 3 2 34 9" xfId="3190"/>
    <cellStyle name="Calculation 3 2 35" xfId="3191"/>
    <cellStyle name="Calculation 3 2 35 10" xfId="3192"/>
    <cellStyle name="Calculation 3 2 35 11" xfId="3193"/>
    <cellStyle name="Calculation 3 2 35 2" xfId="3194"/>
    <cellStyle name="Calculation 3 2 35 3" xfId="3195"/>
    <cellStyle name="Calculation 3 2 35 4" xfId="3196"/>
    <cellStyle name="Calculation 3 2 35 5" xfId="3197"/>
    <cellStyle name="Calculation 3 2 35 6" xfId="3198"/>
    <cellStyle name="Calculation 3 2 35 7" xfId="3199"/>
    <cellStyle name="Calculation 3 2 35 8" xfId="3200"/>
    <cellStyle name="Calculation 3 2 35 9" xfId="3201"/>
    <cellStyle name="Calculation 3 2 36" xfId="3202"/>
    <cellStyle name="Calculation 3 2 37" xfId="3203"/>
    <cellStyle name="Calculation 3 2 38" xfId="3204"/>
    <cellStyle name="Calculation 3 2 39" xfId="3205"/>
    <cellStyle name="Calculation 3 2 4" xfId="3206"/>
    <cellStyle name="Calculation 3 2 4 2" xfId="3207"/>
    <cellStyle name="Calculation 3 2 4 2 10" xfId="3208"/>
    <cellStyle name="Calculation 3 2 4 2 11" xfId="3209"/>
    <cellStyle name="Calculation 3 2 4 2 2" xfId="3210"/>
    <cellStyle name="Calculation 3 2 4 2 3" xfId="3211"/>
    <cellStyle name="Calculation 3 2 4 2 4" xfId="3212"/>
    <cellStyle name="Calculation 3 2 4 2 5" xfId="3213"/>
    <cellStyle name="Calculation 3 2 4 2 6" xfId="3214"/>
    <cellStyle name="Calculation 3 2 4 2 7" xfId="3215"/>
    <cellStyle name="Calculation 3 2 4 2 8" xfId="3216"/>
    <cellStyle name="Calculation 3 2 4 2 9" xfId="3217"/>
    <cellStyle name="Calculation 3 2 4 3" xfId="3218"/>
    <cellStyle name="Calculation 3 2 4 4" xfId="3219"/>
    <cellStyle name="Calculation 3 2 4 5" xfId="3220"/>
    <cellStyle name="Calculation 3 2 4 6" xfId="3221"/>
    <cellStyle name="Calculation 3 2 4 7" xfId="3222"/>
    <cellStyle name="Calculation 3 2 4 8" xfId="3223"/>
    <cellStyle name="Calculation 3 2 40" xfId="3224"/>
    <cellStyle name="Calculation 3 2 41" xfId="3225"/>
    <cellStyle name="Calculation 3 2 42" xfId="3226"/>
    <cellStyle name="Calculation 3 2 43" xfId="3227"/>
    <cellStyle name="Calculation 3 2 44" xfId="3228"/>
    <cellStyle name="Calculation 3 2 5" xfId="3229"/>
    <cellStyle name="Calculation 3 2 5 2" xfId="3230"/>
    <cellStyle name="Calculation 3 2 5 2 10" xfId="3231"/>
    <cellStyle name="Calculation 3 2 5 2 11" xfId="3232"/>
    <cellStyle name="Calculation 3 2 5 2 2" xfId="3233"/>
    <cellStyle name="Calculation 3 2 5 2 3" xfId="3234"/>
    <cellStyle name="Calculation 3 2 5 2 4" xfId="3235"/>
    <cellStyle name="Calculation 3 2 5 2 5" xfId="3236"/>
    <cellStyle name="Calculation 3 2 5 2 6" xfId="3237"/>
    <cellStyle name="Calculation 3 2 5 2 7" xfId="3238"/>
    <cellStyle name="Calculation 3 2 5 2 8" xfId="3239"/>
    <cellStyle name="Calculation 3 2 5 2 9" xfId="3240"/>
    <cellStyle name="Calculation 3 2 5 3" xfId="3241"/>
    <cellStyle name="Calculation 3 2 5 4" xfId="3242"/>
    <cellStyle name="Calculation 3 2 5 5" xfId="3243"/>
    <cellStyle name="Calculation 3 2 5 6" xfId="3244"/>
    <cellStyle name="Calculation 3 2 5 7" xfId="3245"/>
    <cellStyle name="Calculation 3 2 5 8" xfId="3246"/>
    <cellStyle name="Calculation 3 2 6" xfId="3247"/>
    <cellStyle name="Calculation 3 2 6 2" xfId="3248"/>
    <cellStyle name="Calculation 3 2 6 2 10" xfId="3249"/>
    <cellStyle name="Calculation 3 2 6 2 11" xfId="3250"/>
    <cellStyle name="Calculation 3 2 6 2 2" xfId="3251"/>
    <cellStyle name="Calculation 3 2 6 2 3" xfId="3252"/>
    <cellStyle name="Calculation 3 2 6 2 4" xfId="3253"/>
    <cellStyle name="Calculation 3 2 6 2 5" xfId="3254"/>
    <cellStyle name="Calculation 3 2 6 2 6" xfId="3255"/>
    <cellStyle name="Calculation 3 2 6 2 7" xfId="3256"/>
    <cellStyle name="Calculation 3 2 6 2 8" xfId="3257"/>
    <cellStyle name="Calculation 3 2 6 2 9" xfId="3258"/>
    <cellStyle name="Calculation 3 2 6 3" xfId="3259"/>
    <cellStyle name="Calculation 3 2 6 4" xfId="3260"/>
    <cellStyle name="Calculation 3 2 6 5" xfId="3261"/>
    <cellStyle name="Calculation 3 2 6 6" xfId="3262"/>
    <cellStyle name="Calculation 3 2 6 7" xfId="3263"/>
    <cellStyle name="Calculation 3 2 6 8" xfId="3264"/>
    <cellStyle name="Calculation 3 2 7" xfId="3265"/>
    <cellStyle name="Calculation 3 2 7 2" xfId="3266"/>
    <cellStyle name="Calculation 3 2 7 2 10" xfId="3267"/>
    <cellStyle name="Calculation 3 2 7 2 11" xfId="3268"/>
    <cellStyle name="Calculation 3 2 7 2 2" xfId="3269"/>
    <cellStyle name="Calculation 3 2 7 2 3" xfId="3270"/>
    <cellStyle name="Calculation 3 2 7 2 4" xfId="3271"/>
    <cellStyle name="Calculation 3 2 7 2 5" xfId="3272"/>
    <cellStyle name="Calculation 3 2 7 2 6" xfId="3273"/>
    <cellStyle name="Calculation 3 2 7 2 7" xfId="3274"/>
    <cellStyle name="Calculation 3 2 7 2 8" xfId="3275"/>
    <cellStyle name="Calculation 3 2 7 2 9" xfId="3276"/>
    <cellStyle name="Calculation 3 2 7 3" xfId="3277"/>
    <cellStyle name="Calculation 3 2 7 4" xfId="3278"/>
    <cellStyle name="Calculation 3 2 7 5" xfId="3279"/>
    <cellStyle name="Calculation 3 2 7 6" xfId="3280"/>
    <cellStyle name="Calculation 3 2 7 7" xfId="3281"/>
    <cellStyle name="Calculation 3 2 7 8" xfId="3282"/>
    <cellStyle name="Calculation 3 2 8" xfId="3283"/>
    <cellStyle name="Calculation 3 2 8 2" xfId="3284"/>
    <cellStyle name="Calculation 3 2 8 2 10" xfId="3285"/>
    <cellStyle name="Calculation 3 2 8 2 11" xfId="3286"/>
    <cellStyle name="Calculation 3 2 8 2 2" xfId="3287"/>
    <cellStyle name="Calculation 3 2 8 2 3" xfId="3288"/>
    <cellStyle name="Calculation 3 2 8 2 4" xfId="3289"/>
    <cellStyle name="Calculation 3 2 8 2 5" xfId="3290"/>
    <cellStyle name="Calculation 3 2 8 2 6" xfId="3291"/>
    <cellStyle name="Calculation 3 2 8 2 7" xfId="3292"/>
    <cellStyle name="Calculation 3 2 8 2 8" xfId="3293"/>
    <cellStyle name="Calculation 3 2 8 2 9" xfId="3294"/>
    <cellStyle name="Calculation 3 2 8 3" xfId="3295"/>
    <cellStyle name="Calculation 3 2 8 4" xfId="3296"/>
    <cellStyle name="Calculation 3 2 8 5" xfId="3297"/>
    <cellStyle name="Calculation 3 2 8 6" xfId="3298"/>
    <cellStyle name="Calculation 3 2 8 7" xfId="3299"/>
    <cellStyle name="Calculation 3 2 8 8" xfId="3300"/>
    <cellStyle name="Calculation 3 2 9" xfId="3301"/>
    <cellStyle name="Calculation 3 2 9 2" xfId="3302"/>
    <cellStyle name="Calculation 3 2 9 2 10" xfId="3303"/>
    <cellStyle name="Calculation 3 2 9 2 11" xfId="3304"/>
    <cellStyle name="Calculation 3 2 9 2 2" xfId="3305"/>
    <cellStyle name="Calculation 3 2 9 2 3" xfId="3306"/>
    <cellStyle name="Calculation 3 2 9 2 4" xfId="3307"/>
    <cellStyle name="Calculation 3 2 9 2 5" xfId="3308"/>
    <cellStyle name="Calculation 3 2 9 2 6" xfId="3309"/>
    <cellStyle name="Calculation 3 2 9 2 7" xfId="3310"/>
    <cellStyle name="Calculation 3 2 9 2 8" xfId="3311"/>
    <cellStyle name="Calculation 3 2 9 2 9" xfId="3312"/>
    <cellStyle name="Calculation 3 2 9 3" xfId="3313"/>
    <cellStyle name="Calculation 3 2 9 4" xfId="3314"/>
    <cellStyle name="Calculation 3 2 9 5" xfId="3315"/>
    <cellStyle name="Calculation 3 2 9 6" xfId="3316"/>
    <cellStyle name="Calculation 3 2 9 7" xfId="3317"/>
    <cellStyle name="Calculation 3 2 9 8" xfId="3318"/>
    <cellStyle name="Calculation 3 20" xfId="3319"/>
    <cellStyle name="Calculation 3 20 2" xfId="3320"/>
    <cellStyle name="Calculation 3 20 2 10" xfId="3321"/>
    <cellStyle name="Calculation 3 20 2 11" xfId="3322"/>
    <cellStyle name="Calculation 3 20 2 2" xfId="3323"/>
    <cellStyle name="Calculation 3 20 2 3" xfId="3324"/>
    <cellStyle name="Calculation 3 20 2 4" xfId="3325"/>
    <cellStyle name="Calculation 3 20 2 5" xfId="3326"/>
    <cellStyle name="Calculation 3 20 2 6" xfId="3327"/>
    <cellStyle name="Calculation 3 20 2 7" xfId="3328"/>
    <cellStyle name="Calculation 3 20 2 8" xfId="3329"/>
    <cellStyle name="Calculation 3 20 2 9" xfId="3330"/>
    <cellStyle name="Calculation 3 20 3" xfId="3331"/>
    <cellStyle name="Calculation 3 20 4" xfId="3332"/>
    <cellStyle name="Calculation 3 20 5" xfId="3333"/>
    <cellStyle name="Calculation 3 20 6" xfId="3334"/>
    <cellStyle name="Calculation 3 20 7" xfId="3335"/>
    <cellStyle name="Calculation 3 20 8" xfId="3336"/>
    <cellStyle name="Calculation 3 21" xfId="3337"/>
    <cellStyle name="Calculation 3 21 2" xfId="3338"/>
    <cellStyle name="Calculation 3 21 2 10" xfId="3339"/>
    <cellStyle name="Calculation 3 21 2 11" xfId="3340"/>
    <cellStyle name="Calculation 3 21 2 2" xfId="3341"/>
    <cellStyle name="Calculation 3 21 2 3" xfId="3342"/>
    <cellStyle name="Calculation 3 21 2 4" xfId="3343"/>
    <cellStyle name="Calculation 3 21 2 5" xfId="3344"/>
    <cellStyle name="Calculation 3 21 2 6" xfId="3345"/>
    <cellStyle name="Calculation 3 21 2 7" xfId="3346"/>
    <cellStyle name="Calculation 3 21 2 8" xfId="3347"/>
    <cellStyle name="Calculation 3 21 2 9" xfId="3348"/>
    <cellStyle name="Calculation 3 21 3" xfId="3349"/>
    <cellStyle name="Calculation 3 21 4" xfId="3350"/>
    <cellStyle name="Calculation 3 21 5" xfId="3351"/>
    <cellStyle name="Calculation 3 21 6" xfId="3352"/>
    <cellStyle name="Calculation 3 21 7" xfId="3353"/>
    <cellStyle name="Calculation 3 21 8" xfId="3354"/>
    <cellStyle name="Calculation 3 22" xfId="3355"/>
    <cellStyle name="Calculation 3 22 2" xfId="3356"/>
    <cellStyle name="Calculation 3 22 2 10" xfId="3357"/>
    <cellStyle name="Calculation 3 22 2 11" xfId="3358"/>
    <cellStyle name="Calculation 3 22 2 2" xfId="3359"/>
    <cellStyle name="Calculation 3 22 2 3" xfId="3360"/>
    <cellStyle name="Calculation 3 22 2 4" xfId="3361"/>
    <cellStyle name="Calculation 3 22 2 5" xfId="3362"/>
    <cellStyle name="Calculation 3 22 2 6" xfId="3363"/>
    <cellStyle name="Calculation 3 22 2 7" xfId="3364"/>
    <cellStyle name="Calculation 3 22 2 8" xfId="3365"/>
    <cellStyle name="Calculation 3 22 2 9" xfId="3366"/>
    <cellStyle name="Calculation 3 22 3" xfId="3367"/>
    <cellStyle name="Calculation 3 22 4" xfId="3368"/>
    <cellStyle name="Calculation 3 22 5" xfId="3369"/>
    <cellStyle name="Calculation 3 22 6" xfId="3370"/>
    <cellStyle name="Calculation 3 22 7" xfId="3371"/>
    <cellStyle name="Calculation 3 22 8" xfId="3372"/>
    <cellStyle name="Calculation 3 23" xfId="3373"/>
    <cellStyle name="Calculation 3 23 10" xfId="3374"/>
    <cellStyle name="Calculation 3 23 11" xfId="3375"/>
    <cellStyle name="Calculation 3 23 2" xfId="3376"/>
    <cellStyle name="Calculation 3 23 3" xfId="3377"/>
    <cellStyle name="Calculation 3 23 4" xfId="3378"/>
    <cellStyle name="Calculation 3 23 5" xfId="3379"/>
    <cellStyle name="Calculation 3 23 6" xfId="3380"/>
    <cellStyle name="Calculation 3 23 7" xfId="3381"/>
    <cellStyle name="Calculation 3 23 8" xfId="3382"/>
    <cellStyle name="Calculation 3 23 9" xfId="3383"/>
    <cellStyle name="Calculation 3 24" xfId="3384"/>
    <cellStyle name="Calculation 3 24 10" xfId="3385"/>
    <cellStyle name="Calculation 3 24 11" xfId="3386"/>
    <cellStyle name="Calculation 3 24 2" xfId="3387"/>
    <cellStyle name="Calculation 3 24 3" xfId="3388"/>
    <cellStyle name="Calculation 3 24 4" xfId="3389"/>
    <cellStyle name="Calculation 3 24 5" xfId="3390"/>
    <cellStyle name="Calculation 3 24 6" xfId="3391"/>
    <cellStyle name="Calculation 3 24 7" xfId="3392"/>
    <cellStyle name="Calculation 3 24 8" xfId="3393"/>
    <cellStyle name="Calculation 3 24 9" xfId="3394"/>
    <cellStyle name="Calculation 3 25" xfId="3395"/>
    <cellStyle name="Calculation 3 25 10" xfId="3396"/>
    <cellStyle name="Calculation 3 25 11" xfId="3397"/>
    <cellStyle name="Calculation 3 25 2" xfId="3398"/>
    <cellStyle name="Calculation 3 25 3" xfId="3399"/>
    <cellStyle name="Calculation 3 25 4" xfId="3400"/>
    <cellStyle name="Calculation 3 25 5" xfId="3401"/>
    <cellStyle name="Calculation 3 25 6" xfId="3402"/>
    <cellStyle name="Calculation 3 25 7" xfId="3403"/>
    <cellStyle name="Calculation 3 25 8" xfId="3404"/>
    <cellStyle name="Calculation 3 25 9" xfId="3405"/>
    <cellStyle name="Calculation 3 26" xfId="3406"/>
    <cellStyle name="Calculation 3 26 10" xfId="3407"/>
    <cellStyle name="Calculation 3 26 11" xfId="3408"/>
    <cellStyle name="Calculation 3 26 2" xfId="3409"/>
    <cellStyle name="Calculation 3 26 3" xfId="3410"/>
    <cellStyle name="Calculation 3 26 4" xfId="3411"/>
    <cellStyle name="Calculation 3 26 5" xfId="3412"/>
    <cellStyle name="Calculation 3 26 6" xfId="3413"/>
    <cellStyle name="Calculation 3 26 7" xfId="3414"/>
    <cellStyle name="Calculation 3 26 8" xfId="3415"/>
    <cellStyle name="Calculation 3 26 9" xfId="3416"/>
    <cellStyle name="Calculation 3 27" xfId="3417"/>
    <cellStyle name="Calculation 3 27 10" xfId="3418"/>
    <cellStyle name="Calculation 3 27 11" xfId="3419"/>
    <cellStyle name="Calculation 3 27 2" xfId="3420"/>
    <cellStyle name="Calculation 3 27 3" xfId="3421"/>
    <cellStyle name="Calculation 3 27 4" xfId="3422"/>
    <cellStyle name="Calculation 3 27 5" xfId="3423"/>
    <cellStyle name="Calculation 3 27 6" xfId="3424"/>
    <cellStyle name="Calculation 3 27 7" xfId="3425"/>
    <cellStyle name="Calculation 3 27 8" xfId="3426"/>
    <cellStyle name="Calculation 3 27 9" xfId="3427"/>
    <cellStyle name="Calculation 3 28" xfId="3428"/>
    <cellStyle name="Calculation 3 28 10" xfId="3429"/>
    <cellStyle name="Calculation 3 28 11" xfId="3430"/>
    <cellStyle name="Calculation 3 28 2" xfId="3431"/>
    <cellStyle name="Calculation 3 28 3" xfId="3432"/>
    <cellStyle name="Calculation 3 28 4" xfId="3433"/>
    <cellStyle name="Calculation 3 28 5" xfId="3434"/>
    <cellStyle name="Calculation 3 28 6" xfId="3435"/>
    <cellStyle name="Calculation 3 28 7" xfId="3436"/>
    <cellStyle name="Calculation 3 28 8" xfId="3437"/>
    <cellStyle name="Calculation 3 28 9" xfId="3438"/>
    <cellStyle name="Calculation 3 29" xfId="3439"/>
    <cellStyle name="Calculation 3 29 10" xfId="3440"/>
    <cellStyle name="Calculation 3 29 11" xfId="3441"/>
    <cellStyle name="Calculation 3 29 2" xfId="3442"/>
    <cellStyle name="Calculation 3 29 3" xfId="3443"/>
    <cellStyle name="Calculation 3 29 4" xfId="3444"/>
    <cellStyle name="Calculation 3 29 5" xfId="3445"/>
    <cellStyle name="Calculation 3 29 6" xfId="3446"/>
    <cellStyle name="Calculation 3 29 7" xfId="3447"/>
    <cellStyle name="Calculation 3 29 8" xfId="3448"/>
    <cellStyle name="Calculation 3 29 9" xfId="3449"/>
    <cellStyle name="Calculation 3 3" xfId="3450"/>
    <cellStyle name="Calculation 3 3 10" xfId="3451"/>
    <cellStyle name="Calculation 3 3 10 2" xfId="3452"/>
    <cellStyle name="Calculation 3 3 10 2 10" xfId="3453"/>
    <cellStyle name="Calculation 3 3 10 2 11" xfId="3454"/>
    <cellStyle name="Calculation 3 3 10 2 2" xfId="3455"/>
    <cellStyle name="Calculation 3 3 10 2 3" xfId="3456"/>
    <cellStyle name="Calculation 3 3 10 2 4" xfId="3457"/>
    <cellStyle name="Calculation 3 3 10 2 5" xfId="3458"/>
    <cellStyle name="Calculation 3 3 10 2 6" xfId="3459"/>
    <cellStyle name="Calculation 3 3 10 2 7" xfId="3460"/>
    <cellStyle name="Calculation 3 3 10 2 8" xfId="3461"/>
    <cellStyle name="Calculation 3 3 10 2 9" xfId="3462"/>
    <cellStyle name="Calculation 3 3 10 3" xfId="3463"/>
    <cellStyle name="Calculation 3 3 10 4" xfId="3464"/>
    <cellStyle name="Calculation 3 3 10 5" xfId="3465"/>
    <cellStyle name="Calculation 3 3 10 6" xfId="3466"/>
    <cellStyle name="Calculation 3 3 10 7" xfId="3467"/>
    <cellStyle name="Calculation 3 3 10 8" xfId="3468"/>
    <cellStyle name="Calculation 3 3 11" xfId="3469"/>
    <cellStyle name="Calculation 3 3 11 2" xfId="3470"/>
    <cellStyle name="Calculation 3 3 11 2 10" xfId="3471"/>
    <cellStyle name="Calculation 3 3 11 2 11" xfId="3472"/>
    <cellStyle name="Calculation 3 3 11 2 2" xfId="3473"/>
    <cellStyle name="Calculation 3 3 11 2 3" xfId="3474"/>
    <cellStyle name="Calculation 3 3 11 2 4" xfId="3475"/>
    <cellStyle name="Calculation 3 3 11 2 5" xfId="3476"/>
    <cellStyle name="Calculation 3 3 11 2 6" xfId="3477"/>
    <cellStyle name="Calculation 3 3 11 2 7" xfId="3478"/>
    <cellStyle name="Calculation 3 3 11 2 8" xfId="3479"/>
    <cellStyle name="Calculation 3 3 11 2 9" xfId="3480"/>
    <cellStyle name="Calculation 3 3 11 3" xfId="3481"/>
    <cellStyle name="Calculation 3 3 11 4" xfId="3482"/>
    <cellStyle name="Calculation 3 3 11 5" xfId="3483"/>
    <cellStyle name="Calculation 3 3 11 6" xfId="3484"/>
    <cellStyle name="Calculation 3 3 11 7" xfId="3485"/>
    <cellStyle name="Calculation 3 3 11 8" xfId="3486"/>
    <cellStyle name="Calculation 3 3 12" xfId="3487"/>
    <cellStyle name="Calculation 3 3 12 2" xfId="3488"/>
    <cellStyle name="Calculation 3 3 12 2 10" xfId="3489"/>
    <cellStyle name="Calculation 3 3 12 2 11" xfId="3490"/>
    <cellStyle name="Calculation 3 3 12 2 2" xfId="3491"/>
    <cellStyle name="Calculation 3 3 12 2 3" xfId="3492"/>
    <cellStyle name="Calculation 3 3 12 2 4" xfId="3493"/>
    <cellStyle name="Calculation 3 3 12 2 5" xfId="3494"/>
    <cellStyle name="Calculation 3 3 12 2 6" xfId="3495"/>
    <cellStyle name="Calculation 3 3 12 2 7" xfId="3496"/>
    <cellStyle name="Calculation 3 3 12 2 8" xfId="3497"/>
    <cellStyle name="Calculation 3 3 12 2 9" xfId="3498"/>
    <cellStyle name="Calculation 3 3 12 3" xfId="3499"/>
    <cellStyle name="Calculation 3 3 12 4" xfId="3500"/>
    <cellStyle name="Calculation 3 3 12 5" xfId="3501"/>
    <cellStyle name="Calculation 3 3 12 6" xfId="3502"/>
    <cellStyle name="Calculation 3 3 12 7" xfId="3503"/>
    <cellStyle name="Calculation 3 3 12 8" xfId="3504"/>
    <cellStyle name="Calculation 3 3 13" xfId="3505"/>
    <cellStyle name="Calculation 3 3 13 2" xfId="3506"/>
    <cellStyle name="Calculation 3 3 13 2 10" xfId="3507"/>
    <cellStyle name="Calculation 3 3 13 2 11" xfId="3508"/>
    <cellStyle name="Calculation 3 3 13 2 2" xfId="3509"/>
    <cellStyle name="Calculation 3 3 13 2 3" xfId="3510"/>
    <cellStyle name="Calculation 3 3 13 2 4" xfId="3511"/>
    <cellStyle name="Calculation 3 3 13 2 5" xfId="3512"/>
    <cellStyle name="Calculation 3 3 13 2 6" xfId="3513"/>
    <cellStyle name="Calculation 3 3 13 2 7" xfId="3514"/>
    <cellStyle name="Calculation 3 3 13 2 8" xfId="3515"/>
    <cellStyle name="Calculation 3 3 13 2 9" xfId="3516"/>
    <cellStyle name="Calculation 3 3 13 3" xfId="3517"/>
    <cellStyle name="Calculation 3 3 13 4" xfId="3518"/>
    <cellStyle name="Calculation 3 3 13 5" xfId="3519"/>
    <cellStyle name="Calculation 3 3 13 6" xfId="3520"/>
    <cellStyle name="Calculation 3 3 13 7" xfId="3521"/>
    <cellStyle name="Calculation 3 3 13 8" xfId="3522"/>
    <cellStyle name="Calculation 3 3 14" xfId="3523"/>
    <cellStyle name="Calculation 3 3 14 2" xfId="3524"/>
    <cellStyle name="Calculation 3 3 14 2 10" xfId="3525"/>
    <cellStyle name="Calculation 3 3 14 2 11" xfId="3526"/>
    <cellStyle name="Calculation 3 3 14 2 2" xfId="3527"/>
    <cellStyle name="Calculation 3 3 14 2 3" xfId="3528"/>
    <cellStyle name="Calculation 3 3 14 2 4" xfId="3529"/>
    <cellStyle name="Calculation 3 3 14 2 5" xfId="3530"/>
    <cellStyle name="Calculation 3 3 14 2 6" xfId="3531"/>
    <cellStyle name="Calculation 3 3 14 2 7" xfId="3532"/>
    <cellStyle name="Calculation 3 3 14 2 8" xfId="3533"/>
    <cellStyle name="Calculation 3 3 14 2 9" xfId="3534"/>
    <cellStyle name="Calculation 3 3 14 3" xfId="3535"/>
    <cellStyle name="Calculation 3 3 14 4" xfId="3536"/>
    <cellStyle name="Calculation 3 3 14 5" xfId="3537"/>
    <cellStyle name="Calculation 3 3 14 6" xfId="3538"/>
    <cellStyle name="Calculation 3 3 14 7" xfId="3539"/>
    <cellStyle name="Calculation 3 3 14 8" xfId="3540"/>
    <cellStyle name="Calculation 3 3 15" xfId="3541"/>
    <cellStyle name="Calculation 3 3 15 2" xfId="3542"/>
    <cellStyle name="Calculation 3 3 15 2 10" xfId="3543"/>
    <cellStyle name="Calculation 3 3 15 2 11" xfId="3544"/>
    <cellStyle name="Calculation 3 3 15 2 2" xfId="3545"/>
    <cellStyle name="Calculation 3 3 15 2 3" xfId="3546"/>
    <cellStyle name="Calculation 3 3 15 2 4" xfId="3547"/>
    <cellStyle name="Calculation 3 3 15 2 5" xfId="3548"/>
    <cellStyle name="Calculation 3 3 15 2 6" xfId="3549"/>
    <cellStyle name="Calculation 3 3 15 2 7" xfId="3550"/>
    <cellStyle name="Calculation 3 3 15 2 8" xfId="3551"/>
    <cellStyle name="Calculation 3 3 15 2 9" xfId="3552"/>
    <cellStyle name="Calculation 3 3 15 3" xfId="3553"/>
    <cellStyle name="Calculation 3 3 15 4" xfId="3554"/>
    <cellStyle name="Calculation 3 3 15 5" xfId="3555"/>
    <cellStyle name="Calculation 3 3 15 6" xfId="3556"/>
    <cellStyle name="Calculation 3 3 15 7" xfId="3557"/>
    <cellStyle name="Calculation 3 3 15 8" xfId="3558"/>
    <cellStyle name="Calculation 3 3 16" xfId="3559"/>
    <cellStyle name="Calculation 3 3 16 2" xfId="3560"/>
    <cellStyle name="Calculation 3 3 16 2 10" xfId="3561"/>
    <cellStyle name="Calculation 3 3 16 2 11" xfId="3562"/>
    <cellStyle name="Calculation 3 3 16 2 2" xfId="3563"/>
    <cellStyle name="Calculation 3 3 16 2 3" xfId="3564"/>
    <cellStyle name="Calculation 3 3 16 2 4" xfId="3565"/>
    <cellStyle name="Calculation 3 3 16 2 5" xfId="3566"/>
    <cellStyle name="Calculation 3 3 16 2 6" xfId="3567"/>
    <cellStyle name="Calculation 3 3 16 2 7" xfId="3568"/>
    <cellStyle name="Calculation 3 3 16 2 8" xfId="3569"/>
    <cellStyle name="Calculation 3 3 16 2 9" xfId="3570"/>
    <cellStyle name="Calculation 3 3 16 3" xfId="3571"/>
    <cellStyle name="Calculation 3 3 16 4" xfId="3572"/>
    <cellStyle name="Calculation 3 3 16 5" xfId="3573"/>
    <cellStyle name="Calculation 3 3 16 6" xfId="3574"/>
    <cellStyle name="Calculation 3 3 16 7" xfId="3575"/>
    <cellStyle name="Calculation 3 3 16 8" xfId="3576"/>
    <cellStyle name="Calculation 3 3 17" xfId="3577"/>
    <cellStyle name="Calculation 3 3 17 2" xfId="3578"/>
    <cellStyle name="Calculation 3 3 17 2 10" xfId="3579"/>
    <cellStyle name="Calculation 3 3 17 2 11" xfId="3580"/>
    <cellStyle name="Calculation 3 3 17 2 2" xfId="3581"/>
    <cellStyle name="Calculation 3 3 17 2 3" xfId="3582"/>
    <cellStyle name="Calculation 3 3 17 2 4" xfId="3583"/>
    <cellStyle name="Calculation 3 3 17 2 5" xfId="3584"/>
    <cellStyle name="Calculation 3 3 17 2 6" xfId="3585"/>
    <cellStyle name="Calculation 3 3 17 2 7" xfId="3586"/>
    <cellStyle name="Calculation 3 3 17 2 8" xfId="3587"/>
    <cellStyle name="Calculation 3 3 17 2 9" xfId="3588"/>
    <cellStyle name="Calculation 3 3 17 3" xfId="3589"/>
    <cellStyle name="Calculation 3 3 17 4" xfId="3590"/>
    <cellStyle name="Calculation 3 3 17 5" xfId="3591"/>
    <cellStyle name="Calculation 3 3 17 6" xfId="3592"/>
    <cellStyle name="Calculation 3 3 17 7" xfId="3593"/>
    <cellStyle name="Calculation 3 3 17 8" xfId="3594"/>
    <cellStyle name="Calculation 3 3 18" xfId="3595"/>
    <cellStyle name="Calculation 3 3 18 2" xfId="3596"/>
    <cellStyle name="Calculation 3 3 18 2 10" xfId="3597"/>
    <cellStyle name="Calculation 3 3 18 2 11" xfId="3598"/>
    <cellStyle name="Calculation 3 3 18 2 2" xfId="3599"/>
    <cellStyle name="Calculation 3 3 18 2 3" xfId="3600"/>
    <cellStyle name="Calculation 3 3 18 2 4" xfId="3601"/>
    <cellStyle name="Calculation 3 3 18 2 5" xfId="3602"/>
    <cellStyle name="Calculation 3 3 18 2 6" xfId="3603"/>
    <cellStyle name="Calculation 3 3 18 2 7" xfId="3604"/>
    <cellStyle name="Calculation 3 3 18 2 8" xfId="3605"/>
    <cellStyle name="Calculation 3 3 18 2 9" xfId="3606"/>
    <cellStyle name="Calculation 3 3 18 3" xfId="3607"/>
    <cellStyle name="Calculation 3 3 18 4" xfId="3608"/>
    <cellStyle name="Calculation 3 3 18 5" xfId="3609"/>
    <cellStyle name="Calculation 3 3 18 6" xfId="3610"/>
    <cellStyle name="Calculation 3 3 18 7" xfId="3611"/>
    <cellStyle name="Calculation 3 3 18 8" xfId="3612"/>
    <cellStyle name="Calculation 3 3 19" xfId="3613"/>
    <cellStyle name="Calculation 3 3 19 10" xfId="3614"/>
    <cellStyle name="Calculation 3 3 19 11" xfId="3615"/>
    <cellStyle name="Calculation 3 3 19 2" xfId="3616"/>
    <cellStyle name="Calculation 3 3 19 3" xfId="3617"/>
    <cellStyle name="Calculation 3 3 19 4" xfId="3618"/>
    <cellStyle name="Calculation 3 3 19 5" xfId="3619"/>
    <cellStyle name="Calculation 3 3 19 6" xfId="3620"/>
    <cellStyle name="Calculation 3 3 19 7" xfId="3621"/>
    <cellStyle name="Calculation 3 3 19 8" xfId="3622"/>
    <cellStyle name="Calculation 3 3 19 9" xfId="3623"/>
    <cellStyle name="Calculation 3 3 2" xfId="3624"/>
    <cellStyle name="Calculation 3 3 2 2" xfId="3625"/>
    <cellStyle name="Calculation 3 3 2 2 10" xfId="3626"/>
    <cellStyle name="Calculation 3 3 2 2 11" xfId="3627"/>
    <cellStyle name="Calculation 3 3 2 2 2" xfId="3628"/>
    <cellStyle name="Calculation 3 3 2 2 3" xfId="3629"/>
    <cellStyle name="Calculation 3 3 2 2 4" xfId="3630"/>
    <cellStyle name="Calculation 3 3 2 2 5" xfId="3631"/>
    <cellStyle name="Calculation 3 3 2 2 6" xfId="3632"/>
    <cellStyle name="Calculation 3 3 2 2 7" xfId="3633"/>
    <cellStyle name="Calculation 3 3 2 2 8" xfId="3634"/>
    <cellStyle name="Calculation 3 3 2 2 9" xfId="3635"/>
    <cellStyle name="Calculation 3 3 2 3" xfId="3636"/>
    <cellStyle name="Calculation 3 3 2 4" xfId="3637"/>
    <cellStyle name="Calculation 3 3 2 5" xfId="3638"/>
    <cellStyle name="Calculation 3 3 2 6" xfId="3639"/>
    <cellStyle name="Calculation 3 3 2 7" xfId="3640"/>
    <cellStyle name="Calculation 3 3 2 8" xfId="3641"/>
    <cellStyle name="Calculation 3 3 20" xfId="3642"/>
    <cellStyle name="Calculation 3 3 20 10" xfId="3643"/>
    <cellStyle name="Calculation 3 3 20 11" xfId="3644"/>
    <cellStyle name="Calculation 3 3 20 2" xfId="3645"/>
    <cellStyle name="Calculation 3 3 20 3" xfId="3646"/>
    <cellStyle name="Calculation 3 3 20 4" xfId="3647"/>
    <cellStyle name="Calculation 3 3 20 5" xfId="3648"/>
    <cellStyle name="Calculation 3 3 20 6" xfId="3649"/>
    <cellStyle name="Calculation 3 3 20 7" xfId="3650"/>
    <cellStyle name="Calculation 3 3 20 8" xfId="3651"/>
    <cellStyle name="Calculation 3 3 20 9" xfId="3652"/>
    <cellStyle name="Calculation 3 3 21" xfId="3653"/>
    <cellStyle name="Calculation 3 3 21 10" xfId="3654"/>
    <cellStyle name="Calculation 3 3 21 11" xfId="3655"/>
    <cellStyle name="Calculation 3 3 21 2" xfId="3656"/>
    <cellStyle name="Calculation 3 3 21 3" xfId="3657"/>
    <cellStyle name="Calculation 3 3 21 4" xfId="3658"/>
    <cellStyle name="Calculation 3 3 21 5" xfId="3659"/>
    <cellStyle name="Calculation 3 3 21 6" xfId="3660"/>
    <cellStyle name="Calculation 3 3 21 7" xfId="3661"/>
    <cellStyle name="Calculation 3 3 21 8" xfId="3662"/>
    <cellStyle name="Calculation 3 3 21 9" xfId="3663"/>
    <cellStyle name="Calculation 3 3 22" xfId="3664"/>
    <cellStyle name="Calculation 3 3 22 10" xfId="3665"/>
    <cellStyle name="Calculation 3 3 22 11" xfId="3666"/>
    <cellStyle name="Calculation 3 3 22 2" xfId="3667"/>
    <cellStyle name="Calculation 3 3 22 3" xfId="3668"/>
    <cellStyle name="Calculation 3 3 22 4" xfId="3669"/>
    <cellStyle name="Calculation 3 3 22 5" xfId="3670"/>
    <cellStyle name="Calculation 3 3 22 6" xfId="3671"/>
    <cellStyle name="Calculation 3 3 22 7" xfId="3672"/>
    <cellStyle name="Calculation 3 3 22 8" xfId="3673"/>
    <cellStyle name="Calculation 3 3 22 9" xfId="3674"/>
    <cellStyle name="Calculation 3 3 23" xfId="3675"/>
    <cellStyle name="Calculation 3 3 23 10" xfId="3676"/>
    <cellStyle name="Calculation 3 3 23 11" xfId="3677"/>
    <cellStyle name="Calculation 3 3 23 2" xfId="3678"/>
    <cellStyle name="Calculation 3 3 23 3" xfId="3679"/>
    <cellStyle name="Calculation 3 3 23 4" xfId="3680"/>
    <cellStyle name="Calculation 3 3 23 5" xfId="3681"/>
    <cellStyle name="Calculation 3 3 23 6" xfId="3682"/>
    <cellStyle name="Calculation 3 3 23 7" xfId="3683"/>
    <cellStyle name="Calculation 3 3 23 8" xfId="3684"/>
    <cellStyle name="Calculation 3 3 23 9" xfId="3685"/>
    <cellStyle name="Calculation 3 3 24" xfId="3686"/>
    <cellStyle name="Calculation 3 3 24 10" xfId="3687"/>
    <cellStyle name="Calculation 3 3 24 11" xfId="3688"/>
    <cellStyle name="Calculation 3 3 24 2" xfId="3689"/>
    <cellStyle name="Calculation 3 3 24 3" xfId="3690"/>
    <cellStyle name="Calculation 3 3 24 4" xfId="3691"/>
    <cellStyle name="Calculation 3 3 24 5" xfId="3692"/>
    <cellStyle name="Calculation 3 3 24 6" xfId="3693"/>
    <cellStyle name="Calculation 3 3 24 7" xfId="3694"/>
    <cellStyle name="Calculation 3 3 24 8" xfId="3695"/>
    <cellStyle name="Calculation 3 3 24 9" xfId="3696"/>
    <cellStyle name="Calculation 3 3 25" xfId="3697"/>
    <cellStyle name="Calculation 3 3 25 10" xfId="3698"/>
    <cellStyle name="Calculation 3 3 25 11" xfId="3699"/>
    <cellStyle name="Calculation 3 3 25 2" xfId="3700"/>
    <cellStyle name="Calculation 3 3 25 3" xfId="3701"/>
    <cellStyle name="Calculation 3 3 25 4" xfId="3702"/>
    <cellStyle name="Calculation 3 3 25 5" xfId="3703"/>
    <cellStyle name="Calculation 3 3 25 6" xfId="3704"/>
    <cellStyle name="Calculation 3 3 25 7" xfId="3705"/>
    <cellStyle name="Calculation 3 3 25 8" xfId="3706"/>
    <cellStyle name="Calculation 3 3 25 9" xfId="3707"/>
    <cellStyle name="Calculation 3 3 26" xfId="3708"/>
    <cellStyle name="Calculation 3 3 26 10" xfId="3709"/>
    <cellStyle name="Calculation 3 3 26 11" xfId="3710"/>
    <cellStyle name="Calculation 3 3 26 2" xfId="3711"/>
    <cellStyle name="Calculation 3 3 26 3" xfId="3712"/>
    <cellStyle name="Calculation 3 3 26 4" xfId="3713"/>
    <cellStyle name="Calculation 3 3 26 5" xfId="3714"/>
    <cellStyle name="Calculation 3 3 26 6" xfId="3715"/>
    <cellStyle name="Calculation 3 3 26 7" xfId="3716"/>
    <cellStyle name="Calculation 3 3 26 8" xfId="3717"/>
    <cellStyle name="Calculation 3 3 26 9" xfId="3718"/>
    <cellStyle name="Calculation 3 3 27" xfId="3719"/>
    <cellStyle name="Calculation 3 3 27 10" xfId="3720"/>
    <cellStyle name="Calculation 3 3 27 11" xfId="3721"/>
    <cellStyle name="Calculation 3 3 27 2" xfId="3722"/>
    <cellStyle name="Calculation 3 3 27 3" xfId="3723"/>
    <cellStyle name="Calculation 3 3 27 4" xfId="3724"/>
    <cellStyle name="Calculation 3 3 27 5" xfId="3725"/>
    <cellStyle name="Calculation 3 3 27 6" xfId="3726"/>
    <cellStyle name="Calculation 3 3 27 7" xfId="3727"/>
    <cellStyle name="Calculation 3 3 27 8" xfId="3728"/>
    <cellStyle name="Calculation 3 3 27 9" xfId="3729"/>
    <cellStyle name="Calculation 3 3 28" xfId="3730"/>
    <cellStyle name="Calculation 3 3 28 10" xfId="3731"/>
    <cellStyle name="Calculation 3 3 28 11" xfId="3732"/>
    <cellStyle name="Calculation 3 3 28 2" xfId="3733"/>
    <cellStyle name="Calculation 3 3 28 3" xfId="3734"/>
    <cellStyle name="Calculation 3 3 28 4" xfId="3735"/>
    <cellStyle name="Calculation 3 3 28 5" xfId="3736"/>
    <cellStyle name="Calculation 3 3 28 6" xfId="3737"/>
    <cellStyle name="Calculation 3 3 28 7" xfId="3738"/>
    <cellStyle name="Calculation 3 3 28 8" xfId="3739"/>
    <cellStyle name="Calculation 3 3 28 9" xfId="3740"/>
    <cellStyle name="Calculation 3 3 29" xfId="3741"/>
    <cellStyle name="Calculation 3 3 29 10" xfId="3742"/>
    <cellStyle name="Calculation 3 3 29 11" xfId="3743"/>
    <cellStyle name="Calculation 3 3 29 2" xfId="3744"/>
    <cellStyle name="Calculation 3 3 29 3" xfId="3745"/>
    <cellStyle name="Calculation 3 3 29 4" xfId="3746"/>
    <cellStyle name="Calculation 3 3 29 5" xfId="3747"/>
    <cellStyle name="Calculation 3 3 29 6" xfId="3748"/>
    <cellStyle name="Calculation 3 3 29 7" xfId="3749"/>
    <cellStyle name="Calculation 3 3 29 8" xfId="3750"/>
    <cellStyle name="Calculation 3 3 29 9" xfId="3751"/>
    <cellStyle name="Calculation 3 3 3" xfId="3752"/>
    <cellStyle name="Calculation 3 3 3 2" xfId="3753"/>
    <cellStyle name="Calculation 3 3 3 2 10" xfId="3754"/>
    <cellStyle name="Calculation 3 3 3 2 11" xfId="3755"/>
    <cellStyle name="Calculation 3 3 3 2 2" xfId="3756"/>
    <cellStyle name="Calculation 3 3 3 2 3" xfId="3757"/>
    <cellStyle name="Calculation 3 3 3 2 4" xfId="3758"/>
    <cellStyle name="Calculation 3 3 3 2 5" xfId="3759"/>
    <cellStyle name="Calculation 3 3 3 2 6" xfId="3760"/>
    <cellStyle name="Calculation 3 3 3 2 7" xfId="3761"/>
    <cellStyle name="Calculation 3 3 3 2 8" xfId="3762"/>
    <cellStyle name="Calculation 3 3 3 2 9" xfId="3763"/>
    <cellStyle name="Calculation 3 3 3 3" xfId="3764"/>
    <cellStyle name="Calculation 3 3 3 4" xfId="3765"/>
    <cellStyle name="Calculation 3 3 3 5" xfId="3766"/>
    <cellStyle name="Calculation 3 3 3 6" xfId="3767"/>
    <cellStyle name="Calculation 3 3 3 7" xfId="3768"/>
    <cellStyle name="Calculation 3 3 3 8" xfId="3769"/>
    <cellStyle name="Calculation 3 3 30" xfId="3770"/>
    <cellStyle name="Calculation 3 3 30 10" xfId="3771"/>
    <cellStyle name="Calculation 3 3 30 11" xfId="3772"/>
    <cellStyle name="Calculation 3 3 30 2" xfId="3773"/>
    <cellStyle name="Calculation 3 3 30 3" xfId="3774"/>
    <cellStyle name="Calculation 3 3 30 4" xfId="3775"/>
    <cellStyle name="Calculation 3 3 30 5" xfId="3776"/>
    <cellStyle name="Calculation 3 3 30 6" xfId="3777"/>
    <cellStyle name="Calculation 3 3 30 7" xfId="3778"/>
    <cellStyle name="Calculation 3 3 30 8" xfId="3779"/>
    <cellStyle name="Calculation 3 3 30 9" xfId="3780"/>
    <cellStyle name="Calculation 3 3 31" xfId="3781"/>
    <cellStyle name="Calculation 3 3 31 10" xfId="3782"/>
    <cellStyle name="Calculation 3 3 31 11" xfId="3783"/>
    <cellStyle name="Calculation 3 3 31 2" xfId="3784"/>
    <cellStyle name="Calculation 3 3 31 3" xfId="3785"/>
    <cellStyle name="Calculation 3 3 31 4" xfId="3786"/>
    <cellStyle name="Calculation 3 3 31 5" xfId="3787"/>
    <cellStyle name="Calculation 3 3 31 6" xfId="3788"/>
    <cellStyle name="Calculation 3 3 31 7" xfId="3789"/>
    <cellStyle name="Calculation 3 3 31 8" xfId="3790"/>
    <cellStyle name="Calculation 3 3 31 9" xfId="3791"/>
    <cellStyle name="Calculation 3 3 32" xfId="3792"/>
    <cellStyle name="Calculation 3 3 32 10" xfId="3793"/>
    <cellStyle name="Calculation 3 3 32 11" xfId="3794"/>
    <cellStyle name="Calculation 3 3 32 2" xfId="3795"/>
    <cellStyle name="Calculation 3 3 32 3" xfId="3796"/>
    <cellStyle name="Calculation 3 3 32 4" xfId="3797"/>
    <cellStyle name="Calculation 3 3 32 5" xfId="3798"/>
    <cellStyle name="Calculation 3 3 32 6" xfId="3799"/>
    <cellStyle name="Calculation 3 3 32 7" xfId="3800"/>
    <cellStyle name="Calculation 3 3 32 8" xfId="3801"/>
    <cellStyle name="Calculation 3 3 32 9" xfId="3802"/>
    <cellStyle name="Calculation 3 3 33" xfId="3803"/>
    <cellStyle name="Calculation 3 3 33 10" xfId="3804"/>
    <cellStyle name="Calculation 3 3 33 11" xfId="3805"/>
    <cellStyle name="Calculation 3 3 33 2" xfId="3806"/>
    <cellStyle name="Calculation 3 3 33 3" xfId="3807"/>
    <cellStyle name="Calculation 3 3 33 4" xfId="3808"/>
    <cellStyle name="Calculation 3 3 33 5" xfId="3809"/>
    <cellStyle name="Calculation 3 3 33 6" xfId="3810"/>
    <cellStyle name="Calculation 3 3 33 7" xfId="3811"/>
    <cellStyle name="Calculation 3 3 33 8" xfId="3812"/>
    <cellStyle name="Calculation 3 3 33 9" xfId="3813"/>
    <cellStyle name="Calculation 3 3 34" xfId="3814"/>
    <cellStyle name="Calculation 3 3 34 10" xfId="3815"/>
    <cellStyle name="Calculation 3 3 34 11" xfId="3816"/>
    <cellStyle name="Calculation 3 3 34 2" xfId="3817"/>
    <cellStyle name="Calculation 3 3 34 3" xfId="3818"/>
    <cellStyle name="Calculation 3 3 34 4" xfId="3819"/>
    <cellStyle name="Calculation 3 3 34 5" xfId="3820"/>
    <cellStyle name="Calculation 3 3 34 6" xfId="3821"/>
    <cellStyle name="Calculation 3 3 34 7" xfId="3822"/>
    <cellStyle name="Calculation 3 3 34 8" xfId="3823"/>
    <cellStyle name="Calculation 3 3 34 9" xfId="3824"/>
    <cellStyle name="Calculation 3 3 35" xfId="3825"/>
    <cellStyle name="Calculation 3 3 35 10" xfId="3826"/>
    <cellStyle name="Calculation 3 3 35 11" xfId="3827"/>
    <cellStyle name="Calculation 3 3 35 2" xfId="3828"/>
    <cellStyle name="Calculation 3 3 35 3" xfId="3829"/>
    <cellStyle name="Calculation 3 3 35 4" xfId="3830"/>
    <cellStyle name="Calculation 3 3 35 5" xfId="3831"/>
    <cellStyle name="Calculation 3 3 35 6" xfId="3832"/>
    <cellStyle name="Calculation 3 3 35 7" xfId="3833"/>
    <cellStyle name="Calculation 3 3 35 8" xfId="3834"/>
    <cellStyle name="Calculation 3 3 35 9" xfId="3835"/>
    <cellStyle name="Calculation 3 3 36" xfId="3836"/>
    <cellStyle name="Calculation 3 3 37" xfId="3837"/>
    <cellStyle name="Calculation 3 3 38" xfId="3838"/>
    <cellStyle name="Calculation 3 3 39" xfId="3839"/>
    <cellStyle name="Calculation 3 3 4" xfId="3840"/>
    <cellStyle name="Calculation 3 3 4 2" xfId="3841"/>
    <cellStyle name="Calculation 3 3 4 2 10" xfId="3842"/>
    <cellStyle name="Calculation 3 3 4 2 11" xfId="3843"/>
    <cellStyle name="Calculation 3 3 4 2 2" xfId="3844"/>
    <cellStyle name="Calculation 3 3 4 2 3" xfId="3845"/>
    <cellStyle name="Calculation 3 3 4 2 4" xfId="3846"/>
    <cellStyle name="Calculation 3 3 4 2 5" xfId="3847"/>
    <cellStyle name="Calculation 3 3 4 2 6" xfId="3848"/>
    <cellStyle name="Calculation 3 3 4 2 7" xfId="3849"/>
    <cellStyle name="Calculation 3 3 4 2 8" xfId="3850"/>
    <cellStyle name="Calculation 3 3 4 2 9" xfId="3851"/>
    <cellStyle name="Calculation 3 3 4 3" xfId="3852"/>
    <cellStyle name="Calculation 3 3 4 4" xfId="3853"/>
    <cellStyle name="Calculation 3 3 4 5" xfId="3854"/>
    <cellStyle name="Calculation 3 3 4 6" xfId="3855"/>
    <cellStyle name="Calculation 3 3 4 7" xfId="3856"/>
    <cellStyle name="Calculation 3 3 4 8" xfId="3857"/>
    <cellStyle name="Calculation 3 3 40" xfId="3858"/>
    <cellStyle name="Calculation 3 3 41" xfId="3859"/>
    <cellStyle name="Calculation 3 3 42" xfId="3860"/>
    <cellStyle name="Calculation 3 3 43" xfId="3861"/>
    <cellStyle name="Calculation 3 3 44" xfId="3862"/>
    <cellStyle name="Calculation 3 3 5" xfId="3863"/>
    <cellStyle name="Calculation 3 3 5 2" xfId="3864"/>
    <cellStyle name="Calculation 3 3 5 2 10" xfId="3865"/>
    <cellStyle name="Calculation 3 3 5 2 11" xfId="3866"/>
    <cellStyle name="Calculation 3 3 5 2 2" xfId="3867"/>
    <cellStyle name="Calculation 3 3 5 2 3" xfId="3868"/>
    <cellStyle name="Calculation 3 3 5 2 4" xfId="3869"/>
    <cellStyle name="Calculation 3 3 5 2 5" xfId="3870"/>
    <cellStyle name="Calculation 3 3 5 2 6" xfId="3871"/>
    <cellStyle name="Calculation 3 3 5 2 7" xfId="3872"/>
    <cellStyle name="Calculation 3 3 5 2 8" xfId="3873"/>
    <cellStyle name="Calculation 3 3 5 2 9" xfId="3874"/>
    <cellStyle name="Calculation 3 3 5 3" xfId="3875"/>
    <cellStyle name="Calculation 3 3 5 4" xfId="3876"/>
    <cellStyle name="Calculation 3 3 5 5" xfId="3877"/>
    <cellStyle name="Calculation 3 3 5 6" xfId="3878"/>
    <cellStyle name="Calculation 3 3 5 7" xfId="3879"/>
    <cellStyle name="Calculation 3 3 5 8" xfId="3880"/>
    <cellStyle name="Calculation 3 3 6" xfId="3881"/>
    <cellStyle name="Calculation 3 3 6 2" xfId="3882"/>
    <cellStyle name="Calculation 3 3 6 2 10" xfId="3883"/>
    <cellStyle name="Calculation 3 3 6 2 11" xfId="3884"/>
    <cellStyle name="Calculation 3 3 6 2 2" xfId="3885"/>
    <cellStyle name="Calculation 3 3 6 2 3" xfId="3886"/>
    <cellStyle name="Calculation 3 3 6 2 4" xfId="3887"/>
    <cellStyle name="Calculation 3 3 6 2 5" xfId="3888"/>
    <cellStyle name="Calculation 3 3 6 2 6" xfId="3889"/>
    <cellStyle name="Calculation 3 3 6 2 7" xfId="3890"/>
    <cellStyle name="Calculation 3 3 6 2 8" xfId="3891"/>
    <cellStyle name="Calculation 3 3 6 2 9" xfId="3892"/>
    <cellStyle name="Calculation 3 3 6 3" xfId="3893"/>
    <cellStyle name="Calculation 3 3 6 4" xfId="3894"/>
    <cellStyle name="Calculation 3 3 6 5" xfId="3895"/>
    <cellStyle name="Calculation 3 3 6 6" xfId="3896"/>
    <cellStyle name="Calculation 3 3 6 7" xfId="3897"/>
    <cellStyle name="Calculation 3 3 6 8" xfId="3898"/>
    <cellStyle name="Calculation 3 3 7" xfId="3899"/>
    <cellStyle name="Calculation 3 3 7 2" xfId="3900"/>
    <cellStyle name="Calculation 3 3 7 2 10" xfId="3901"/>
    <cellStyle name="Calculation 3 3 7 2 11" xfId="3902"/>
    <cellStyle name="Calculation 3 3 7 2 2" xfId="3903"/>
    <cellStyle name="Calculation 3 3 7 2 3" xfId="3904"/>
    <cellStyle name="Calculation 3 3 7 2 4" xfId="3905"/>
    <cellStyle name="Calculation 3 3 7 2 5" xfId="3906"/>
    <cellStyle name="Calculation 3 3 7 2 6" xfId="3907"/>
    <cellStyle name="Calculation 3 3 7 2 7" xfId="3908"/>
    <cellStyle name="Calculation 3 3 7 2 8" xfId="3909"/>
    <cellStyle name="Calculation 3 3 7 2 9" xfId="3910"/>
    <cellStyle name="Calculation 3 3 7 3" xfId="3911"/>
    <cellStyle name="Calculation 3 3 7 4" xfId="3912"/>
    <cellStyle name="Calculation 3 3 7 5" xfId="3913"/>
    <cellStyle name="Calculation 3 3 7 6" xfId="3914"/>
    <cellStyle name="Calculation 3 3 7 7" xfId="3915"/>
    <cellStyle name="Calculation 3 3 7 8" xfId="3916"/>
    <cellStyle name="Calculation 3 3 8" xfId="3917"/>
    <cellStyle name="Calculation 3 3 8 2" xfId="3918"/>
    <cellStyle name="Calculation 3 3 8 2 10" xfId="3919"/>
    <cellStyle name="Calculation 3 3 8 2 11" xfId="3920"/>
    <cellStyle name="Calculation 3 3 8 2 2" xfId="3921"/>
    <cellStyle name="Calculation 3 3 8 2 3" xfId="3922"/>
    <cellStyle name="Calculation 3 3 8 2 4" xfId="3923"/>
    <cellStyle name="Calculation 3 3 8 2 5" xfId="3924"/>
    <cellStyle name="Calculation 3 3 8 2 6" xfId="3925"/>
    <cellStyle name="Calculation 3 3 8 2 7" xfId="3926"/>
    <cellStyle name="Calculation 3 3 8 2 8" xfId="3927"/>
    <cellStyle name="Calculation 3 3 8 2 9" xfId="3928"/>
    <cellStyle name="Calculation 3 3 8 3" xfId="3929"/>
    <cellStyle name="Calculation 3 3 8 4" xfId="3930"/>
    <cellStyle name="Calculation 3 3 8 5" xfId="3931"/>
    <cellStyle name="Calculation 3 3 8 6" xfId="3932"/>
    <cellStyle name="Calculation 3 3 8 7" xfId="3933"/>
    <cellStyle name="Calculation 3 3 8 8" xfId="3934"/>
    <cellStyle name="Calculation 3 3 9" xfId="3935"/>
    <cellStyle name="Calculation 3 3 9 2" xfId="3936"/>
    <cellStyle name="Calculation 3 3 9 2 10" xfId="3937"/>
    <cellStyle name="Calculation 3 3 9 2 11" xfId="3938"/>
    <cellStyle name="Calculation 3 3 9 2 2" xfId="3939"/>
    <cellStyle name="Calculation 3 3 9 2 3" xfId="3940"/>
    <cellStyle name="Calculation 3 3 9 2 4" xfId="3941"/>
    <cellStyle name="Calculation 3 3 9 2 5" xfId="3942"/>
    <cellStyle name="Calculation 3 3 9 2 6" xfId="3943"/>
    <cellStyle name="Calculation 3 3 9 2 7" xfId="3944"/>
    <cellStyle name="Calculation 3 3 9 2 8" xfId="3945"/>
    <cellStyle name="Calculation 3 3 9 2 9" xfId="3946"/>
    <cellStyle name="Calculation 3 3 9 3" xfId="3947"/>
    <cellStyle name="Calculation 3 3 9 4" xfId="3948"/>
    <cellStyle name="Calculation 3 3 9 5" xfId="3949"/>
    <cellStyle name="Calculation 3 3 9 6" xfId="3950"/>
    <cellStyle name="Calculation 3 3 9 7" xfId="3951"/>
    <cellStyle name="Calculation 3 3 9 8" xfId="3952"/>
    <cellStyle name="Calculation 3 30" xfId="3953"/>
    <cellStyle name="Calculation 3 30 10" xfId="3954"/>
    <cellStyle name="Calculation 3 30 11" xfId="3955"/>
    <cellStyle name="Calculation 3 30 2" xfId="3956"/>
    <cellStyle name="Calculation 3 30 3" xfId="3957"/>
    <cellStyle name="Calculation 3 30 4" xfId="3958"/>
    <cellStyle name="Calculation 3 30 5" xfId="3959"/>
    <cellStyle name="Calculation 3 30 6" xfId="3960"/>
    <cellStyle name="Calculation 3 30 7" xfId="3961"/>
    <cellStyle name="Calculation 3 30 8" xfId="3962"/>
    <cellStyle name="Calculation 3 30 9" xfId="3963"/>
    <cellStyle name="Calculation 3 31" xfId="3964"/>
    <cellStyle name="Calculation 3 31 10" xfId="3965"/>
    <cellStyle name="Calculation 3 31 11" xfId="3966"/>
    <cellStyle name="Calculation 3 31 2" xfId="3967"/>
    <cellStyle name="Calculation 3 31 3" xfId="3968"/>
    <cellStyle name="Calculation 3 31 4" xfId="3969"/>
    <cellStyle name="Calculation 3 31 5" xfId="3970"/>
    <cellStyle name="Calculation 3 31 6" xfId="3971"/>
    <cellStyle name="Calculation 3 31 7" xfId="3972"/>
    <cellStyle name="Calculation 3 31 8" xfId="3973"/>
    <cellStyle name="Calculation 3 31 9" xfId="3974"/>
    <cellStyle name="Calculation 3 32" xfId="3975"/>
    <cellStyle name="Calculation 3 32 10" xfId="3976"/>
    <cellStyle name="Calculation 3 32 11" xfId="3977"/>
    <cellStyle name="Calculation 3 32 2" xfId="3978"/>
    <cellStyle name="Calculation 3 32 3" xfId="3979"/>
    <cellStyle name="Calculation 3 32 4" xfId="3980"/>
    <cellStyle name="Calculation 3 32 5" xfId="3981"/>
    <cellStyle name="Calculation 3 32 6" xfId="3982"/>
    <cellStyle name="Calculation 3 32 7" xfId="3983"/>
    <cellStyle name="Calculation 3 32 8" xfId="3984"/>
    <cellStyle name="Calculation 3 32 9" xfId="3985"/>
    <cellStyle name="Calculation 3 33" xfId="3986"/>
    <cellStyle name="Calculation 3 33 10" xfId="3987"/>
    <cellStyle name="Calculation 3 33 11" xfId="3988"/>
    <cellStyle name="Calculation 3 33 2" xfId="3989"/>
    <cellStyle name="Calculation 3 33 3" xfId="3990"/>
    <cellStyle name="Calculation 3 33 4" xfId="3991"/>
    <cellStyle name="Calculation 3 33 5" xfId="3992"/>
    <cellStyle name="Calculation 3 33 6" xfId="3993"/>
    <cellStyle name="Calculation 3 33 7" xfId="3994"/>
    <cellStyle name="Calculation 3 33 8" xfId="3995"/>
    <cellStyle name="Calculation 3 33 9" xfId="3996"/>
    <cellStyle name="Calculation 3 34" xfId="3997"/>
    <cellStyle name="Calculation 3 34 10" xfId="3998"/>
    <cellStyle name="Calculation 3 34 11" xfId="3999"/>
    <cellStyle name="Calculation 3 34 2" xfId="4000"/>
    <cellStyle name="Calculation 3 34 3" xfId="4001"/>
    <cellStyle name="Calculation 3 34 4" xfId="4002"/>
    <cellStyle name="Calculation 3 34 5" xfId="4003"/>
    <cellStyle name="Calculation 3 34 6" xfId="4004"/>
    <cellStyle name="Calculation 3 34 7" xfId="4005"/>
    <cellStyle name="Calculation 3 34 8" xfId="4006"/>
    <cellStyle name="Calculation 3 34 9" xfId="4007"/>
    <cellStyle name="Calculation 3 35" xfId="4008"/>
    <cellStyle name="Calculation 3 35 10" xfId="4009"/>
    <cellStyle name="Calculation 3 35 11" xfId="4010"/>
    <cellStyle name="Calculation 3 35 2" xfId="4011"/>
    <cellStyle name="Calculation 3 35 3" xfId="4012"/>
    <cellStyle name="Calculation 3 35 4" xfId="4013"/>
    <cellStyle name="Calculation 3 35 5" xfId="4014"/>
    <cellStyle name="Calculation 3 35 6" xfId="4015"/>
    <cellStyle name="Calculation 3 35 7" xfId="4016"/>
    <cellStyle name="Calculation 3 35 8" xfId="4017"/>
    <cellStyle name="Calculation 3 35 9" xfId="4018"/>
    <cellStyle name="Calculation 3 36" xfId="4019"/>
    <cellStyle name="Calculation 3 36 10" xfId="4020"/>
    <cellStyle name="Calculation 3 36 11" xfId="4021"/>
    <cellStyle name="Calculation 3 36 2" xfId="4022"/>
    <cellStyle name="Calculation 3 36 3" xfId="4023"/>
    <cellStyle name="Calculation 3 36 4" xfId="4024"/>
    <cellStyle name="Calculation 3 36 5" xfId="4025"/>
    <cellStyle name="Calculation 3 36 6" xfId="4026"/>
    <cellStyle name="Calculation 3 36 7" xfId="4027"/>
    <cellStyle name="Calculation 3 36 8" xfId="4028"/>
    <cellStyle name="Calculation 3 36 9" xfId="4029"/>
    <cellStyle name="Calculation 3 37" xfId="4030"/>
    <cellStyle name="Calculation 3 37 10" xfId="4031"/>
    <cellStyle name="Calculation 3 37 11" xfId="4032"/>
    <cellStyle name="Calculation 3 37 2" xfId="4033"/>
    <cellStyle name="Calculation 3 37 3" xfId="4034"/>
    <cellStyle name="Calculation 3 37 4" xfId="4035"/>
    <cellStyle name="Calculation 3 37 5" xfId="4036"/>
    <cellStyle name="Calculation 3 37 6" xfId="4037"/>
    <cellStyle name="Calculation 3 37 7" xfId="4038"/>
    <cellStyle name="Calculation 3 37 8" xfId="4039"/>
    <cellStyle name="Calculation 3 37 9" xfId="4040"/>
    <cellStyle name="Calculation 3 38" xfId="4041"/>
    <cellStyle name="Calculation 3 38 10" xfId="4042"/>
    <cellStyle name="Calculation 3 38 11" xfId="4043"/>
    <cellStyle name="Calculation 3 38 2" xfId="4044"/>
    <cellStyle name="Calculation 3 38 3" xfId="4045"/>
    <cellStyle name="Calculation 3 38 4" xfId="4046"/>
    <cellStyle name="Calculation 3 38 5" xfId="4047"/>
    <cellStyle name="Calculation 3 38 6" xfId="4048"/>
    <cellStyle name="Calculation 3 38 7" xfId="4049"/>
    <cellStyle name="Calculation 3 38 8" xfId="4050"/>
    <cellStyle name="Calculation 3 38 9" xfId="4051"/>
    <cellStyle name="Calculation 3 39" xfId="4052"/>
    <cellStyle name="Calculation 3 39 10" xfId="4053"/>
    <cellStyle name="Calculation 3 39 11" xfId="4054"/>
    <cellStyle name="Calculation 3 39 2" xfId="4055"/>
    <cellStyle name="Calculation 3 39 3" xfId="4056"/>
    <cellStyle name="Calculation 3 39 4" xfId="4057"/>
    <cellStyle name="Calculation 3 39 5" xfId="4058"/>
    <cellStyle name="Calculation 3 39 6" xfId="4059"/>
    <cellStyle name="Calculation 3 39 7" xfId="4060"/>
    <cellStyle name="Calculation 3 39 8" xfId="4061"/>
    <cellStyle name="Calculation 3 39 9" xfId="4062"/>
    <cellStyle name="Calculation 3 4" xfId="4063"/>
    <cellStyle name="Calculation 3 4 10" xfId="4064"/>
    <cellStyle name="Calculation 3 4 10 2" xfId="4065"/>
    <cellStyle name="Calculation 3 4 10 2 10" xfId="4066"/>
    <cellStyle name="Calculation 3 4 10 2 11" xfId="4067"/>
    <cellStyle name="Calculation 3 4 10 2 2" xfId="4068"/>
    <cellStyle name="Calculation 3 4 10 2 3" xfId="4069"/>
    <cellStyle name="Calculation 3 4 10 2 4" xfId="4070"/>
    <cellStyle name="Calculation 3 4 10 2 5" xfId="4071"/>
    <cellStyle name="Calculation 3 4 10 2 6" xfId="4072"/>
    <cellStyle name="Calculation 3 4 10 2 7" xfId="4073"/>
    <cellStyle name="Calculation 3 4 10 2 8" xfId="4074"/>
    <cellStyle name="Calculation 3 4 10 2 9" xfId="4075"/>
    <cellStyle name="Calculation 3 4 10 3" xfId="4076"/>
    <cellStyle name="Calculation 3 4 10 4" xfId="4077"/>
    <cellStyle name="Calculation 3 4 10 5" xfId="4078"/>
    <cellStyle name="Calculation 3 4 10 6" xfId="4079"/>
    <cellStyle name="Calculation 3 4 10 7" xfId="4080"/>
    <cellStyle name="Calculation 3 4 10 8" xfId="4081"/>
    <cellStyle name="Calculation 3 4 11" xfId="4082"/>
    <cellStyle name="Calculation 3 4 11 2" xfId="4083"/>
    <cellStyle name="Calculation 3 4 11 2 10" xfId="4084"/>
    <cellStyle name="Calculation 3 4 11 2 11" xfId="4085"/>
    <cellStyle name="Calculation 3 4 11 2 2" xfId="4086"/>
    <cellStyle name="Calculation 3 4 11 2 3" xfId="4087"/>
    <cellStyle name="Calculation 3 4 11 2 4" xfId="4088"/>
    <cellStyle name="Calculation 3 4 11 2 5" xfId="4089"/>
    <cellStyle name="Calculation 3 4 11 2 6" xfId="4090"/>
    <cellStyle name="Calculation 3 4 11 2 7" xfId="4091"/>
    <cellStyle name="Calculation 3 4 11 2 8" xfId="4092"/>
    <cellStyle name="Calculation 3 4 11 2 9" xfId="4093"/>
    <cellStyle name="Calculation 3 4 11 3" xfId="4094"/>
    <cellStyle name="Calculation 3 4 11 4" xfId="4095"/>
    <cellStyle name="Calculation 3 4 11 5" xfId="4096"/>
    <cellStyle name="Calculation 3 4 11 6" xfId="4097"/>
    <cellStyle name="Calculation 3 4 11 7" xfId="4098"/>
    <cellStyle name="Calculation 3 4 11 8" xfId="4099"/>
    <cellStyle name="Calculation 3 4 12" xfId="4100"/>
    <cellStyle name="Calculation 3 4 12 2" xfId="4101"/>
    <cellStyle name="Calculation 3 4 12 2 10" xfId="4102"/>
    <cellStyle name="Calculation 3 4 12 2 11" xfId="4103"/>
    <cellStyle name="Calculation 3 4 12 2 2" xfId="4104"/>
    <cellStyle name="Calculation 3 4 12 2 3" xfId="4105"/>
    <cellStyle name="Calculation 3 4 12 2 4" xfId="4106"/>
    <cellStyle name="Calculation 3 4 12 2 5" xfId="4107"/>
    <cellStyle name="Calculation 3 4 12 2 6" xfId="4108"/>
    <cellStyle name="Calculation 3 4 12 2 7" xfId="4109"/>
    <cellStyle name="Calculation 3 4 12 2 8" xfId="4110"/>
    <cellStyle name="Calculation 3 4 12 2 9" xfId="4111"/>
    <cellStyle name="Calculation 3 4 12 3" xfId="4112"/>
    <cellStyle name="Calculation 3 4 12 4" xfId="4113"/>
    <cellStyle name="Calculation 3 4 12 5" xfId="4114"/>
    <cellStyle name="Calculation 3 4 12 6" xfId="4115"/>
    <cellStyle name="Calculation 3 4 12 7" xfId="4116"/>
    <cellStyle name="Calculation 3 4 12 8" xfId="4117"/>
    <cellStyle name="Calculation 3 4 13" xfId="4118"/>
    <cellStyle name="Calculation 3 4 13 2" xfId="4119"/>
    <cellStyle name="Calculation 3 4 13 2 10" xfId="4120"/>
    <cellStyle name="Calculation 3 4 13 2 11" xfId="4121"/>
    <cellStyle name="Calculation 3 4 13 2 2" xfId="4122"/>
    <cellStyle name="Calculation 3 4 13 2 3" xfId="4123"/>
    <cellStyle name="Calculation 3 4 13 2 4" xfId="4124"/>
    <cellStyle name="Calculation 3 4 13 2 5" xfId="4125"/>
    <cellStyle name="Calculation 3 4 13 2 6" xfId="4126"/>
    <cellStyle name="Calculation 3 4 13 2 7" xfId="4127"/>
    <cellStyle name="Calculation 3 4 13 2 8" xfId="4128"/>
    <cellStyle name="Calculation 3 4 13 2 9" xfId="4129"/>
    <cellStyle name="Calculation 3 4 13 3" xfId="4130"/>
    <cellStyle name="Calculation 3 4 13 4" xfId="4131"/>
    <cellStyle name="Calculation 3 4 13 5" xfId="4132"/>
    <cellStyle name="Calculation 3 4 13 6" xfId="4133"/>
    <cellStyle name="Calculation 3 4 13 7" xfId="4134"/>
    <cellStyle name="Calculation 3 4 13 8" xfId="4135"/>
    <cellStyle name="Calculation 3 4 14" xfId="4136"/>
    <cellStyle name="Calculation 3 4 14 2" xfId="4137"/>
    <cellStyle name="Calculation 3 4 14 2 10" xfId="4138"/>
    <cellStyle name="Calculation 3 4 14 2 11" xfId="4139"/>
    <cellStyle name="Calculation 3 4 14 2 2" xfId="4140"/>
    <cellStyle name="Calculation 3 4 14 2 3" xfId="4141"/>
    <cellStyle name="Calculation 3 4 14 2 4" xfId="4142"/>
    <cellStyle name="Calculation 3 4 14 2 5" xfId="4143"/>
    <cellStyle name="Calculation 3 4 14 2 6" xfId="4144"/>
    <cellStyle name="Calculation 3 4 14 2 7" xfId="4145"/>
    <cellStyle name="Calculation 3 4 14 2 8" xfId="4146"/>
    <cellStyle name="Calculation 3 4 14 2 9" xfId="4147"/>
    <cellStyle name="Calculation 3 4 14 3" xfId="4148"/>
    <cellStyle name="Calculation 3 4 14 4" xfId="4149"/>
    <cellStyle name="Calculation 3 4 14 5" xfId="4150"/>
    <cellStyle name="Calculation 3 4 14 6" xfId="4151"/>
    <cellStyle name="Calculation 3 4 14 7" xfId="4152"/>
    <cellStyle name="Calculation 3 4 14 8" xfId="4153"/>
    <cellStyle name="Calculation 3 4 15" xfId="4154"/>
    <cellStyle name="Calculation 3 4 15 2" xfId="4155"/>
    <cellStyle name="Calculation 3 4 15 2 10" xfId="4156"/>
    <cellStyle name="Calculation 3 4 15 2 11" xfId="4157"/>
    <cellStyle name="Calculation 3 4 15 2 2" xfId="4158"/>
    <cellStyle name="Calculation 3 4 15 2 3" xfId="4159"/>
    <cellStyle name="Calculation 3 4 15 2 4" xfId="4160"/>
    <cellStyle name="Calculation 3 4 15 2 5" xfId="4161"/>
    <cellStyle name="Calculation 3 4 15 2 6" xfId="4162"/>
    <cellStyle name="Calculation 3 4 15 2 7" xfId="4163"/>
    <cellStyle name="Calculation 3 4 15 2 8" xfId="4164"/>
    <cellStyle name="Calculation 3 4 15 2 9" xfId="4165"/>
    <cellStyle name="Calculation 3 4 15 3" xfId="4166"/>
    <cellStyle name="Calculation 3 4 15 4" xfId="4167"/>
    <cellStyle name="Calculation 3 4 15 5" xfId="4168"/>
    <cellStyle name="Calculation 3 4 15 6" xfId="4169"/>
    <cellStyle name="Calculation 3 4 15 7" xfId="4170"/>
    <cellStyle name="Calculation 3 4 15 8" xfId="4171"/>
    <cellStyle name="Calculation 3 4 16" xfId="4172"/>
    <cellStyle name="Calculation 3 4 16 2" xfId="4173"/>
    <cellStyle name="Calculation 3 4 16 2 10" xfId="4174"/>
    <cellStyle name="Calculation 3 4 16 2 11" xfId="4175"/>
    <cellStyle name="Calculation 3 4 16 2 2" xfId="4176"/>
    <cellStyle name="Calculation 3 4 16 2 3" xfId="4177"/>
    <cellStyle name="Calculation 3 4 16 2 4" xfId="4178"/>
    <cellStyle name="Calculation 3 4 16 2 5" xfId="4179"/>
    <cellStyle name="Calculation 3 4 16 2 6" xfId="4180"/>
    <cellStyle name="Calculation 3 4 16 2 7" xfId="4181"/>
    <cellStyle name="Calculation 3 4 16 2 8" xfId="4182"/>
    <cellStyle name="Calculation 3 4 16 2 9" xfId="4183"/>
    <cellStyle name="Calculation 3 4 16 3" xfId="4184"/>
    <cellStyle name="Calculation 3 4 16 4" xfId="4185"/>
    <cellStyle name="Calculation 3 4 16 5" xfId="4186"/>
    <cellStyle name="Calculation 3 4 16 6" xfId="4187"/>
    <cellStyle name="Calculation 3 4 16 7" xfId="4188"/>
    <cellStyle name="Calculation 3 4 16 8" xfId="4189"/>
    <cellStyle name="Calculation 3 4 17" xfId="4190"/>
    <cellStyle name="Calculation 3 4 17 2" xfId="4191"/>
    <cellStyle name="Calculation 3 4 17 2 10" xfId="4192"/>
    <cellStyle name="Calculation 3 4 17 2 11" xfId="4193"/>
    <cellStyle name="Calculation 3 4 17 2 2" xfId="4194"/>
    <cellStyle name="Calculation 3 4 17 2 3" xfId="4195"/>
    <cellStyle name="Calculation 3 4 17 2 4" xfId="4196"/>
    <cellStyle name="Calculation 3 4 17 2 5" xfId="4197"/>
    <cellStyle name="Calculation 3 4 17 2 6" xfId="4198"/>
    <cellStyle name="Calculation 3 4 17 2 7" xfId="4199"/>
    <cellStyle name="Calculation 3 4 17 2 8" xfId="4200"/>
    <cellStyle name="Calculation 3 4 17 2 9" xfId="4201"/>
    <cellStyle name="Calculation 3 4 17 3" xfId="4202"/>
    <cellStyle name="Calculation 3 4 17 4" xfId="4203"/>
    <cellStyle name="Calculation 3 4 17 5" xfId="4204"/>
    <cellStyle name="Calculation 3 4 17 6" xfId="4205"/>
    <cellStyle name="Calculation 3 4 17 7" xfId="4206"/>
    <cellStyle name="Calculation 3 4 17 8" xfId="4207"/>
    <cellStyle name="Calculation 3 4 18" xfId="4208"/>
    <cellStyle name="Calculation 3 4 18 2" xfId="4209"/>
    <cellStyle name="Calculation 3 4 18 2 10" xfId="4210"/>
    <cellStyle name="Calculation 3 4 18 2 11" xfId="4211"/>
    <cellStyle name="Calculation 3 4 18 2 2" xfId="4212"/>
    <cellStyle name="Calculation 3 4 18 2 3" xfId="4213"/>
    <cellStyle name="Calculation 3 4 18 2 4" xfId="4214"/>
    <cellStyle name="Calculation 3 4 18 2 5" xfId="4215"/>
    <cellStyle name="Calculation 3 4 18 2 6" xfId="4216"/>
    <cellStyle name="Calculation 3 4 18 2 7" xfId="4217"/>
    <cellStyle name="Calculation 3 4 18 2 8" xfId="4218"/>
    <cellStyle name="Calculation 3 4 18 2 9" xfId="4219"/>
    <cellStyle name="Calculation 3 4 18 3" xfId="4220"/>
    <cellStyle name="Calculation 3 4 18 4" xfId="4221"/>
    <cellStyle name="Calculation 3 4 18 5" xfId="4222"/>
    <cellStyle name="Calculation 3 4 18 6" xfId="4223"/>
    <cellStyle name="Calculation 3 4 18 7" xfId="4224"/>
    <cellStyle name="Calculation 3 4 18 8" xfId="4225"/>
    <cellStyle name="Calculation 3 4 19" xfId="4226"/>
    <cellStyle name="Calculation 3 4 19 10" xfId="4227"/>
    <cellStyle name="Calculation 3 4 19 11" xfId="4228"/>
    <cellStyle name="Calculation 3 4 19 2" xfId="4229"/>
    <cellStyle name="Calculation 3 4 19 3" xfId="4230"/>
    <cellStyle name="Calculation 3 4 19 4" xfId="4231"/>
    <cellStyle name="Calculation 3 4 19 5" xfId="4232"/>
    <cellStyle name="Calculation 3 4 19 6" xfId="4233"/>
    <cellStyle name="Calculation 3 4 19 7" xfId="4234"/>
    <cellStyle name="Calculation 3 4 19 8" xfId="4235"/>
    <cellStyle name="Calculation 3 4 19 9" xfId="4236"/>
    <cellStyle name="Calculation 3 4 2" xfId="4237"/>
    <cellStyle name="Calculation 3 4 2 2" xfId="4238"/>
    <cellStyle name="Calculation 3 4 2 2 10" xfId="4239"/>
    <cellStyle name="Calculation 3 4 2 2 11" xfId="4240"/>
    <cellStyle name="Calculation 3 4 2 2 2" xfId="4241"/>
    <cellStyle name="Calculation 3 4 2 2 3" xfId="4242"/>
    <cellStyle name="Calculation 3 4 2 2 4" xfId="4243"/>
    <cellStyle name="Calculation 3 4 2 2 5" xfId="4244"/>
    <cellStyle name="Calculation 3 4 2 2 6" xfId="4245"/>
    <cellStyle name="Calculation 3 4 2 2 7" xfId="4246"/>
    <cellStyle name="Calculation 3 4 2 2 8" xfId="4247"/>
    <cellStyle name="Calculation 3 4 2 2 9" xfId="4248"/>
    <cellStyle name="Calculation 3 4 2 3" xfId="4249"/>
    <cellStyle name="Calculation 3 4 2 4" xfId="4250"/>
    <cellStyle name="Calculation 3 4 2 5" xfId="4251"/>
    <cellStyle name="Calculation 3 4 2 6" xfId="4252"/>
    <cellStyle name="Calculation 3 4 2 7" xfId="4253"/>
    <cellStyle name="Calculation 3 4 2 8" xfId="4254"/>
    <cellStyle name="Calculation 3 4 20" xfId="4255"/>
    <cellStyle name="Calculation 3 4 20 10" xfId="4256"/>
    <cellStyle name="Calculation 3 4 20 11" xfId="4257"/>
    <cellStyle name="Calculation 3 4 20 2" xfId="4258"/>
    <cellStyle name="Calculation 3 4 20 3" xfId="4259"/>
    <cellStyle name="Calculation 3 4 20 4" xfId="4260"/>
    <cellStyle name="Calculation 3 4 20 5" xfId="4261"/>
    <cellStyle name="Calculation 3 4 20 6" xfId="4262"/>
    <cellStyle name="Calculation 3 4 20 7" xfId="4263"/>
    <cellStyle name="Calculation 3 4 20 8" xfId="4264"/>
    <cellStyle name="Calculation 3 4 20 9" xfId="4265"/>
    <cellStyle name="Calculation 3 4 21" xfId="4266"/>
    <cellStyle name="Calculation 3 4 21 10" xfId="4267"/>
    <cellStyle name="Calculation 3 4 21 11" xfId="4268"/>
    <cellStyle name="Calculation 3 4 21 2" xfId="4269"/>
    <cellStyle name="Calculation 3 4 21 3" xfId="4270"/>
    <cellStyle name="Calculation 3 4 21 4" xfId="4271"/>
    <cellStyle name="Calculation 3 4 21 5" xfId="4272"/>
    <cellStyle name="Calculation 3 4 21 6" xfId="4273"/>
    <cellStyle name="Calculation 3 4 21 7" xfId="4274"/>
    <cellStyle name="Calculation 3 4 21 8" xfId="4275"/>
    <cellStyle name="Calculation 3 4 21 9" xfId="4276"/>
    <cellStyle name="Calculation 3 4 22" xfId="4277"/>
    <cellStyle name="Calculation 3 4 22 10" xfId="4278"/>
    <cellStyle name="Calculation 3 4 22 11" xfId="4279"/>
    <cellStyle name="Calculation 3 4 22 2" xfId="4280"/>
    <cellStyle name="Calculation 3 4 22 3" xfId="4281"/>
    <cellStyle name="Calculation 3 4 22 4" xfId="4282"/>
    <cellStyle name="Calculation 3 4 22 5" xfId="4283"/>
    <cellStyle name="Calculation 3 4 22 6" xfId="4284"/>
    <cellStyle name="Calculation 3 4 22 7" xfId="4285"/>
    <cellStyle name="Calculation 3 4 22 8" xfId="4286"/>
    <cellStyle name="Calculation 3 4 22 9" xfId="4287"/>
    <cellStyle name="Calculation 3 4 23" xfId="4288"/>
    <cellStyle name="Calculation 3 4 23 10" xfId="4289"/>
    <cellStyle name="Calculation 3 4 23 11" xfId="4290"/>
    <cellStyle name="Calculation 3 4 23 2" xfId="4291"/>
    <cellStyle name="Calculation 3 4 23 3" xfId="4292"/>
    <cellStyle name="Calculation 3 4 23 4" xfId="4293"/>
    <cellStyle name="Calculation 3 4 23 5" xfId="4294"/>
    <cellStyle name="Calculation 3 4 23 6" xfId="4295"/>
    <cellStyle name="Calculation 3 4 23 7" xfId="4296"/>
    <cellStyle name="Calculation 3 4 23 8" xfId="4297"/>
    <cellStyle name="Calculation 3 4 23 9" xfId="4298"/>
    <cellStyle name="Calculation 3 4 24" xfId="4299"/>
    <cellStyle name="Calculation 3 4 24 10" xfId="4300"/>
    <cellStyle name="Calculation 3 4 24 11" xfId="4301"/>
    <cellStyle name="Calculation 3 4 24 2" xfId="4302"/>
    <cellStyle name="Calculation 3 4 24 3" xfId="4303"/>
    <cellStyle name="Calculation 3 4 24 4" xfId="4304"/>
    <cellStyle name="Calculation 3 4 24 5" xfId="4305"/>
    <cellStyle name="Calculation 3 4 24 6" xfId="4306"/>
    <cellStyle name="Calculation 3 4 24 7" xfId="4307"/>
    <cellStyle name="Calculation 3 4 24 8" xfId="4308"/>
    <cellStyle name="Calculation 3 4 24 9" xfId="4309"/>
    <cellStyle name="Calculation 3 4 25" xfId="4310"/>
    <cellStyle name="Calculation 3 4 25 10" xfId="4311"/>
    <cellStyle name="Calculation 3 4 25 11" xfId="4312"/>
    <cellStyle name="Calculation 3 4 25 2" xfId="4313"/>
    <cellStyle name="Calculation 3 4 25 3" xfId="4314"/>
    <cellStyle name="Calculation 3 4 25 4" xfId="4315"/>
    <cellStyle name="Calculation 3 4 25 5" xfId="4316"/>
    <cellStyle name="Calculation 3 4 25 6" xfId="4317"/>
    <cellStyle name="Calculation 3 4 25 7" xfId="4318"/>
    <cellStyle name="Calculation 3 4 25 8" xfId="4319"/>
    <cellStyle name="Calculation 3 4 25 9" xfId="4320"/>
    <cellStyle name="Calculation 3 4 26" xfId="4321"/>
    <cellStyle name="Calculation 3 4 26 10" xfId="4322"/>
    <cellStyle name="Calculation 3 4 26 11" xfId="4323"/>
    <cellStyle name="Calculation 3 4 26 2" xfId="4324"/>
    <cellStyle name="Calculation 3 4 26 3" xfId="4325"/>
    <cellStyle name="Calculation 3 4 26 4" xfId="4326"/>
    <cellStyle name="Calculation 3 4 26 5" xfId="4327"/>
    <cellStyle name="Calculation 3 4 26 6" xfId="4328"/>
    <cellStyle name="Calculation 3 4 26 7" xfId="4329"/>
    <cellStyle name="Calculation 3 4 26 8" xfId="4330"/>
    <cellStyle name="Calculation 3 4 26 9" xfId="4331"/>
    <cellStyle name="Calculation 3 4 27" xfId="4332"/>
    <cellStyle name="Calculation 3 4 27 10" xfId="4333"/>
    <cellStyle name="Calculation 3 4 27 11" xfId="4334"/>
    <cellStyle name="Calculation 3 4 27 2" xfId="4335"/>
    <cellStyle name="Calculation 3 4 27 3" xfId="4336"/>
    <cellStyle name="Calculation 3 4 27 4" xfId="4337"/>
    <cellStyle name="Calculation 3 4 27 5" xfId="4338"/>
    <cellStyle name="Calculation 3 4 27 6" xfId="4339"/>
    <cellStyle name="Calculation 3 4 27 7" xfId="4340"/>
    <cellStyle name="Calculation 3 4 27 8" xfId="4341"/>
    <cellStyle name="Calculation 3 4 27 9" xfId="4342"/>
    <cellStyle name="Calculation 3 4 28" xfId="4343"/>
    <cellStyle name="Calculation 3 4 28 10" xfId="4344"/>
    <cellStyle name="Calculation 3 4 28 11" xfId="4345"/>
    <cellStyle name="Calculation 3 4 28 2" xfId="4346"/>
    <cellStyle name="Calculation 3 4 28 3" xfId="4347"/>
    <cellStyle name="Calculation 3 4 28 4" xfId="4348"/>
    <cellStyle name="Calculation 3 4 28 5" xfId="4349"/>
    <cellStyle name="Calculation 3 4 28 6" xfId="4350"/>
    <cellStyle name="Calculation 3 4 28 7" xfId="4351"/>
    <cellStyle name="Calculation 3 4 28 8" xfId="4352"/>
    <cellStyle name="Calculation 3 4 28 9" xfId="4353"/>
    <cellStyle name="Calculation 3 4 29" xfId="4354"/>
    <cellStyle name="Calculation 3 4 29 10" xfId="4355"/>
    <cellStyle name="Calculation 3 4 29 11" xfId="4356"/>
    <cellStyle name="Calculation 3 4 29 2" xfId="4357"/>
    <cellStyle name="Calculation 3 4 29 3" xfId="4358"/>
    <cellStyle name="Calculation 3 4 29 4" xfId="4359"/>
    <cellStyle name="Calculation 3 4 29 5" xfId="4360"/>
    <cellStyle name="Calculation 3 4 29 6" xfId="4361"/>
    <cellStyle name="Calculation 3 4 29 7" xfId="4362"/>
    <cellStyle name="Calculation 3 4 29 8" xfId="4363"/>
    <cellStyle name="Calculation 3 4 29 9" xfId="4364"/>
    <cellStyle name="Calculation 3 4 3" xfId="4365"/>
    <cellStyle name="Calculation 3 4 3 2" xfId="4366"/>
    <cellStyle name="Calculation 3 4 3 2 10" xfId="4367"/>
    <cellStyle name="Calculation 3 4 3 2 11" xfId="4368"/>
    <cellStyle name="Calculation 3 4 3 2 2" xfId="4369"/>
    <cellStyle name="Calculation 3 4 3 2 3" xfId="4370"/>
    <cellStyle name="Calculation 3 4 3 2 4" xfId="4371"/>
    <cellStyle name="Calculation 3 4 3 2 5" xfId="4372"/>
    <cellStyle name="Calculation 3 4 3 2 6" xfId="4373"/>
    <cellStyle name="Calculation 3 4 3 2 7" xfId="4374"/>
    <cellStyle name="Calculation 3 4 3 2 8" xfId="4375"/>
    <cellStyle name="Calculation 3 4 3 2 9" xfId="4376"/>
    <cellStyle name="Calculation 3 4 3 3" xfId="4377"/>
    <cellStyle name="Calculation 3 4 3 4" xfId="4378"/>
    <cellStyle name="Calculation 3 4 3 5" xfId="4379"/>
    <cellStyle name="Calculation 3 4 3 6" xfId="4380"/>
    <cellStyle name="Calculation 3 4 3 7" xfId="4381"/>
    <cellStyle name="Calculation 3 4 3 8" xfId="4382"/>
    <cellStyle name="Calculation 3 4 30" xfId="4383"/>
    <cellStyle name="Calculation 3 4 30 10" xfId="4384"/>
    <cellStyle name="Calculation 3 4 30 11" xfId="4385"/>
    <cellStyle name="Calculation 3 4 30 2" xfId="4386"/>
    <cellStyle name="Calculation 3 4 30 3" xfId="4387"/>
    <cellStyle name="Calculation 3 4 30 4" xfId="4388"/>
    <cellStyle name="Calculation 3 4 30 5" xfId="4389"/>
    <cellStyle name="Calculation 3 4 30 6" xfId="4390"/>
    <cellStyle name="Calculation 3 4 30 7" xfId="4391"/>
    <cellStyle name="Calculation 3 4 30 8" xfId="4392"/>
    <cellStyle name="Calculation 3 4 30 9" xfId="4393"/>
    <cellStyle name="Calculation 3 4 31" xfId="4394"/>
    <cellStyle name="Calculation 3 4 31 10" xfId="4395"/>
    <cellStyle name="Calculation 3 4 31 11" xfId="4396"/>
    <cellStyle name="Calculation 3 4 31 2" xfId="4397"/>
    <cellStyle name="Calculation 3 4 31 3" xfId="4398"/>
    <cellStyle name="Calculation 3 4 31 4" xfId="4399"/>
    <cellStyle name="Calculation 3 4 31 5" xfId="4400"/>
    <cellStyle name="Calculation 3 4 31 6" xfId="4401"/>
    <cellStyle name="Calculation 3 4 31 7" xfId="4402"/>
    <cellStyle name="Calculation 3 4 31 8" xfId="4403"/>
    <cellStyle name="Calculation 3 4 31 9" xfId="4404"/>
    <cellStyle name="Calculation 3 4 32" xfId="4405"/>
    <cellStyle name="Calculation 3 4 32 10" xfId="4406"/>
    <cellStyle name="Calculation 3 4 32 11" xfId="4407"/>
    <cellStyle name="Calculation 3 4 32 2" xfId="4408"/>
    <cellStyle name="Calculation 3 4 32 3" xfId="4409"/>
    <cellStyle name="Calculation 3 4 32 4" xfId="4410"/>
    <cellStyle name="Calculation 3 4 32 5" xfId="4411"/>
    <cellStyle name="Calculation 3 4 32 6" xfId="4412"/>
    <cellStyle name="Calculation 3 4 32 7" xfId="4413"/>
    <cellStyle name="Calculation 3 4 32 8" xfId="4414"/>
    <cellStyle name="Calculation 3 4 32 9" xfId="4415"/>
    <cellStyle name="Calculation 3 4 33" xfId="4416"/>
    <cellStyle name="Calculation 3 4 33 10" xfId="4417"/>
    <cellStyle name="Calculation 3 4 33 11" xfId="4418"/>
    <cellStyle name="Calculation 3 4 33 2" xfId="4419"/>
    <cellStyle name="Calculation 3 4 33 3" xfId="4420"/>
    <cellStyle name="Calculation 3 4 33 4" xfId="4421"/>
    <cellStyle name="Calculation 3 4 33 5" xfId="4422"/>
    <cellStyle name="Calculation 3 4 33 6" xfId="4423"/>
    <cellStyle name="Calculation 3 4 33 7" xfId="4424"/>
    <cellStyle name="Calculation 3 4 33 8" xfId="4425"/>
    <cellStyle name="Calculation 3 4 33 9" xfId="4426"/>
    <cellStyle name="Calculation 3 4 34" xfId="4427"/>
    <cellStyle name="Calculation 3 4 34 10" xfId="4428"/>
    <cellStyle name="Calculation 3 4 34 11" xfId="4429"/>
    <cellStyle name="Calculation 3 4 34 2" xfId="4430"/>
    <cellStyle name="Calculation 3 4 34 3" xfId="4431"/>
    <cellStyle name="Calculation 3 4 34 4" xfId="4432"/>
    <cellStyle name="Calculation 3 4 34 5" xfId="4433"/>
    <cellStyle name="Calculation 3 4 34 6" xfId="4434"/>
    <cellStyle name="Calculation 3 4 34 7" xfId="4435"/>
    <cellStyle name="Calculation 3 4 34 8" xfId="4436"/>
    <cellStyle name="Calculation 3 4 34 9" xfId="4437"/>
    <cellStyle name="Calculation 3 4 35" xfId="4438"/>
    <cellStyle name="Calculation 3 4 35 10" xfId="4439"/>
    <cellStyle name="Calculation 3 4 35 11" xfId="4440"/>
    <cellStyle name="Calculation 3 4 35 2" xfId="4441"/>
    <cellStyle name="Calculation 3 4 35 3" xfId="4442"/>
    <cellStyle name="Calculation 3 4 35 4" xfId="4443"/>
    <cellStyle name="Calculation 3 4 35 5" xfId="4444"/>
    <cellStyle name="Calculation 3 4 35 6" xfId="4445"/>
    <cellStyle name="Calculation 3 4 35 7" xfId="4446"/>
    <cellStyle name="Calculation 3 4 35 8" xfId="4447"/>
    <cellStyle name="Calculation 3 4 35 9" xfId="4448"/>
    <cellStyle name="Calculation 3 4 36" xfId="4449"/>
    <cellStyle name="Calculation 3 4 37" xfId="4450"/>
    <cellStyle name="Calculation 3 4 38" xfId="4451"/>
    <cellStyle name="Calculation 3 4 39" xfId="4452"/>
    <cellStyle name="Calculation 3 4 4" xfId="4453"/>
    <cellStyle name="Calculation 3 4 4 2" xfId="4454"/>
    <cellStyle name="Calculation 3 4 4 2 10" xfId="4455"/>
    <cellStyle name="Calculation 3 4 4 2 11" xfId="4456"/>
    <cellStyle name="Calculation 3 4 4 2 2" xfId="4457"/>
    <cellStyle name="Calculation 3 4 4 2 3" xfId="4458"/>
    <cellStyle name="Calculation 3 4 4 2 4" xfId="4459"/>
    <cellStyle name="Calculation 3 4 4 2 5" xfId="4460"/>
    <cellStyle name="Calculation 3 4 4 2 6" xfId="4461"/>
    <cellStyle name="Calculation 3 4 4 2 7" xfId="4462"/>
    <cellStyle name="Calculation 3 4 4 2 8" xfId="4463"/>
    <cellStyle name="Calculation 3 4 4 2 9" xfId="4464"/>
    <cellStyle name="Calculation 3 4 4 3" xfId="4465"/>
    <cellStyle name="Calculation 3 4 4 4" xfId="4466"/>
    <cellStyle name="Calculation 3 4 4 5" xfId="4467"/>
    <cellStyle name="Calculation 3 4 4 6" xfId="4468"/>
    <cellStyle name="Calculation 3 4 4 7" xfId="4469"/>
    <cellStyle name="Calculation 3 4 4 8" xfId="4470"/>
    <cellStyle name="Calculation 3 4 40" xfId="4471"/>
    <cellStyle name="Calculation 3 4 41" xfId="4472"/>
    <cellStyle name="Calculation 3 4 42" xfId="4473"/>
    <cellStyle name="Calculation 3 4 43" xfId="4474"/>
    <cellStyle name="Calculation 3 4 44" xfId="4475"/>
    <cellStyle name="Calculation 3 4 5" xfId="4476"/>
    <cellStyle name="Calculation 3 4 5 2" xfId="4477"/>
    <cellStyle name="Calculation 3 4 5 2 10" xfId="4478"/>
    <cellStyle name="Calculation 3 4 5 2 11" xfId="4479"/>
    <cellStyle name="Calculation 3 4 5 2 2" xfId="4480"/>
    <cellStyle name="Calculation 3 4 5 2 3" xfId="4481"/>
    <cellStyle name="Calculation 3 4 5 2 4" xfId="4482"/>
    <cellStyle name="Calculation 3 4 5 2 5" xfId="4483"/>
    <cellStyle name="Calculation 3 4 5 2 6" xfId="4484"/>
    <cellStyle name="Calculation 3 4 5 2 7" xfId="4485"/>
    <cellStyle name="Calculation 3 4 5 2 8" xfId="4486"/>
    <cellStyle name="Calculation 3 4 5 2 9" xfId="4487"/>
    <cellStyle name="Calculation 3 4 5 3" xfId="4488"/>
    <cellStyle name="Calculation 3 4 5 4" xfId="4489"/>
    <cellStyle name="Calculation 3 4 5 5" xfId="4490"/>
    <cellStyle name="Calculation 3 4 5 6" xfId="4491"/>
    <cellStyle name="Calculation 3 4 5 7" xfId="4492"/>
    <cellStyle name="Calculation 3 4 5 8" xfId="4493"/>
    <cellStyle name="Calculation 3 4 6" xfId="4494"/>
    <cellStyle name="Calculation 3 4 6 2" xfId="4495"/>
    <cellStyle name="Calculation 3 4 6 2 10" xfId="4496"/>
    <cellStyle name="Calculation 3 4 6 2 11" xfId="4497"/>
    <cellStyle name="Calculation 3 4 6 2 2" xfId="4498"/>
    <cellStyle name="Calculation 3 4 6 2 3" xfId="4499"/>
    <cellStyle name="Calculation 3 4 6 2 4" xfId="4500"/>
    <cellStyle name="Calculation 3 4 6 2 5" xfId="4501"/>
    <cellStyle name="Calculation 3 4 6 2 6" xfId="4502"/>
    <cellStyle name="Calculation 3 4 6 2 7" xfId="4503"/>
    <cellStyle name="Calculation 3 4 6 2 8" xfId="4504"/>
    <cellStyle name="Calculation 3 4 6 2 9" xfId="4505"/>
    <cellStyle name="Calculation 3 4 6 3" xfId="4506"/>
    <cellStyle name="Calculation 3 4 6 4" xfId="4507"/>
    <cellStyle name="Calculation 3 4 6 5" xfId="4508"/>
    <cellStyle name="Calculation 3 4 6 6" xfId="4509"/>
    <cellStyle name="Calculation 3 4 6 7" xfId="4510"/>
    <cellStyle name="Calculation 3 4 6 8" xfId="4511"/>
    <cellStyle name="Calculation 3 4 7" xfId="4512"/>
    <cellStyle name="Calculation 3 4 7 2" xfId="4513"/>
    <cellStyle name="Calculation 3 4 7 2 10" xfId="4514"/>
    <cellStyle name="Calculation 3 4 7 2 11" xfId="4515"/>
    <cellStyle name="Calculation 3 4 7 2 2" xfId="4516"/>
    <cellStyle name="Calculation 3 4 7 2 3" xfId="4517"/>
    <cellStyle name="Calculation 3 4 7 2 4" xfId="4518"/>
    <cellStyle name="Calculation 3 4 7 2 5" xfId="4519"/>
    <cellStyle name="Calculation 3 4 7 2 6" xfId="4520"/>
    <cellStyle name="Calculation 3 4 7 2 7" xfId="4521"/>
    <cellStyle name="Calculation 3 4 7 2 8" xfId="4522"/>
    <cellStyle name="Calculation 3 4 7 2 9" xfId="4523"/>
    <cellStyle name="Calculation 3 4 7 3" xfId="4524"/>
    <cellStyle name="Calculation 3 4 7 4" xfId="4525"/>
    <cellStyle name="Calculation 3 4 7 5" xfId="4526"/>
    <cellStyle name="Calculation 3 4 7 6" xfId="4527"/>
    <cellStyle name="Calculation 3 4 7 7" xfId="4528"/>
    <cellStyle name="Calculation 3 4 7 8" xfId="4529"/>
    <cellStyle name="Calculation 3 4 8" xfId="4530"/>
    <cellStyle name="Calculation 3 4 8 2" xfId="4531"/>
    <cellStyle name="Calculation 3 4 8 2 10" xfId="4532"/>
    <cellStyle name="Calculation 3 4 8 2 11" xfId="4533"/>
    <cellStyle name="Calculation 3 4 8 2 2" xfId="4534"/>
    <cellStyle name="Calculation 3 4 8 2 3" xfId="4535"/>
    <cellStyle name="Calculation 3 4 8 2 4" xfId="4536"/>
    <cellStyle name="Calculation 3 4 8 2 5" xfId="4537"/>
    <cellStyle name="Calculation 3 4 8 2 6" xfId="4538"/>
    <cellStyle name="Calculation 3 4 8 2 7" xfId="4539"/>
    <cellStyle name="Calculation 3 4 8 2 8" xfId="4540"/>
    <cellStyle name="Calculation 3 4 8 2 9" xfId="4541"/>
    <cellStyle name="Calculation 3 4 8 3" xfId="4542"/>
    <cellStyle name="Calculation 3 4 8 4" xfId="4543"/>
    <cellStyle name="Calculation 3 4 8 5" xfId="4544"/>
    <cellStyle name="Calculation 3 4 8 6" xfId="4545"/>
    <cellStyle name="Calculation 3 4 8 7" xfId="4546"/>
    <cellStyle name="Calculation 3 4 8 8" xfId="4547"/>
    <cellStyle name="Calculation 3 4 9" xfId="4548"/>
    <cellStyle name="Calculation 3 4 9 2" xfId="4549"/>
    <cellStyle name="Calculation 3 4 9 2 10" xfId="4550"/>
    <cellStyle name="Calculation 3 4 9 2 11" xfId="4551"/>
    <cellStyle name="Calculation 3 4 9 2 2" xfId="4552"/>
    <cellStyle name="Calculation 3 4 9 2 3" xfId="4553"/>
    <cellStyle name="Calculation 3 4 9 2 4" xfId="4554"/>
    <cellStyle name="Calculation 3 4 9 2 5" xfId="4555"/>
    <cellStyle name="Calculation 3 4 9 2 6" xfId="4556"/>
    <cellStyle name="Calculation 3 4 9 2 7" xfId="4557"/>
    <cellStyle name="Calculation 3 4 9 2 8" xfId="4558"/>
    <cellStyle name="Calculation 3 4 9 2 9" xfId="4559"/>
    <cellStyle name="Calculation 3 4 9 3" xfId="4560"/>
    <cellStyle name="Calculation 3 4 9 4" xfId="4561"/>
    <cellStyle name="Calculation 3 4 9 5" xfId="4562"/>
    <cellStyle name="Calculation 3 4 9 6" xfId="4563"/>
    <cellStyle name="Calculation 3 4 9 7" xfId="4564"/>
    <cellStyle name="Calculation 3 4 9 8" xfId="4565"/>
    <cellStyle name="Calculation 3 40" xfId="4566"/>
    <cellStyle name="Calculation 3 41" xfId="4567"/>
    <cellStyle name="Calculation 3 42" xfId="4568"/>
    <cellStyle name="Calculation 3 43" xfId="4569"/>
    <cellStyle name="Calculation 3 44" xfId="4570"/>
    <cellStyle name="Calculation 3 45" xfId="4571"/>
    <cellStyle name="Calculation 3 46" xfId="4572"/>
    <cellStyle name="Calculation 3 47" xfId="4573"/>
    <cellStyle name="Calculation 3 48" xfId="4574"/>
    <cellStyle name="Calculation 3 5" xfId="4575"/>
    <cellStyle name="Calculation 3 5 10" xfId="4576"/>
    <cellStyle name="Calculation 3 5 10 2" xfId="4577"/>
    <cellStyle name="Calculation 3 5 10 2 10" xfId="4578"/>
    <cellStyle name="Calculation 3 5 10 2 11" xfId="4579"/>
    <cellStyle name="Calculation 3 5 10 2 2" xfId="4580"/>
    <cellStyle name="Calculation 3 5 10 2 3" xfId="4581"/>
    <cellStyle name="Calculation 3 5 10 2 4" xfId="4582"/>
    <cellStyle name="Calculation 3 5 10 2 5" xfId="4583"/>
    <cellStyle name="Calculation 3 5 10 2 6" xfId="4584"/>
    <cellStyle name="Calculation 3 5 10 2 7" xfId="4585"/>
    <cellStyle name="Calculation 3 5 10 2 8" xfId="4586"/>
    <cellStyle name="Calculation 3 5 10 2 9" xfId="4587"/>
    <cellStyle name="Calculation 3 5 10 3" xfId="4588"/>
    <cellStyle name="Calculation 3 5 10 4" xfId="4589"/>
    <cellStyle name="Calculation 3 5 10 5" xfId="4590"/>
    <cellStyle name="Calculation 3 5 10 6" xfId="4591"/>
    <cellStyle name="Calculation 3 5 10 7" xfId="4592"/>
    <cellStyle name="Calculation 3 5 10 8" xfId="4593"/>
    <cellStyle name="Calculation 3 5 11" xfId="4594"/>
    <cellStyle name="Calculation 3 5 11 2" xfId="4595"/>
    <cellStyle name="Calculation 3 5 11 2 10" xfId="4596"/>
    <cellStyle name="Calculation 3 5 11 2 11" xfId="4597"/>
    <cellStyle name="Calculation 3 5 11 2 2" xfId="4598"/>
    <cellStyle name="Calculation 3 5 11 2 3" xfId="4599"/>
    <cellStyle name="Calculation 3 5 11 2 4" xfId="4600"/>
    <cellStyle name="Calculation 3 5 11 2 5" xfId="4601"/>
    <cellStyle name="Calculation 3 5 11 2 6" xfId="4602"/>
    <cellStyle name="Calculation 3 5 11 2 7" xfId="4603"/>
    <cellStyle name="Calculation 3 5 11 2 8" xfId="4604"/>
    <cellStyle name="Calculation 3 5 11 2 9" xfId="4605"/>
    <cellStyle name="Calculation 3 5 11 3" xfId="4606"/>
    <cellStyle name="Calculation 3 5 11 4" xfId="4607"/>
    <cellStyle name="Calculation 3 5 11 5" xfId="4608"/>
    <cellStyle name="Calculation 3 5 11 6" xfId="4609"/>
    <cellStyle name="Calculation 3 5 11 7" xfId="4610"/>
    <cellStyle name="Calculation 3 5 11 8" xfId="4611"/>
    <cellStyle name="Calculation 3 5 12" xfId="4612"/>
    <cellStyle name="Calculation 3 5 12 2" xfId="4613"/>
    <cellStyle name="Calculation 3 5 12 2 10" xfId="4614"/>
    <cellStyle name="Calculation 3 5 12 2 11" xfId="4615"/>
    <cellStyle name="Calculation 3 5 12 2 2" xfId="4616"/>
    <cellStyle name="Calculation 3 5 12 2 3" xfId="4617"/>
    <cellStyle name="Calculation 3 5 12 2 4" xfId="4618"/>
    <cellStyle name="Calculation 3 5 12 2 5" xfId="4619"/>
    <cellStyle name="Calculation 3 5 12 2 6" xfId="4620"/>
    <cellStyle name="Calculation 3 5 12 2 7" xfId="4621"/>
    <cellStyle name="Calculation 3 5 12 2 8" xfId="4622"/>
    <cellStyle name="Calculation 3 5 12 2 9" xfId="4623"/>
    <cellStyle name="Calculation 3 5 12 3" xfId="4624"/>
    <cellStyle name="Calculation 3 5 12 4" xfId="4625"/>
    <cellStyle name="Calculation 3 5 12 5" xfId="4626"/>
    <cellStyle name="Calculation 3 5 12 6" xfId="4627"/>
    <cellStyle name="Calculation 3 5 12 7" xfId="4628"/>
    <cellStyle name="Calculation 3 5 12 8" xfId="4629"/>
    <cellStyle name="Calculation 3 5 13" xfId="4630"/>
    <cellStyle name="Calculation 3 5 13 2" xfId="4631"/>
    <cellStyle name="Calculation 3 5 13 2 10" xfId="4632"/>
    <cellStyle name="Calculation 3 5 13 2 11" xfId="4633"/>
    <cellStyle name="Calculation 3 5 13 2 2" xfId="4634"/>
    <cellStyle name="Calculation 3 5 13 2 3" xfId="4635"/>
    <cellStyle name="Calculation 3 5 13 2 4" xfId="4636"/>
    <cellStyle name="Calculation 3 5 13 2 5" xfId="4637"/>
    <cellStyle name="Calculation 3 5 13 2 6" xfId="4638"/>
    <cellStyle name="Calculation 3 5 13 2 7" xfId="4639"/>
    <cellStyle name="Calculation 3 5 13 2 8" xfId="4640"/>
    <cellStyle name="Calculation 3 5 13 2 9" xfId="4641"/>
    <cellStyle name="Calculation 3 5 13 3" xfId="4642"/>
    <cellStyle name="Calculation 3 5 13 4" xfId="4643"/>
    <cellStyle name="Calculation 3 5 13 5" xfId="4644"/>
    <cellStyle name="Calculation 3 5 13 6" xfId="4645"/>
    <cellStyle name="Calculation 3 5 13 7" xfId="4646"/>
    <cellStyle name="Calculation 3 5 13 8" xfId="4647"/>
    <cellStyle name="Calculation 3 5 14" xfId="4648"/>
    <cellStyle name="Calculation 3 5 14 2" xfId="4649"/>
    <cellStyle name="Calculation 3 5 14 2 10" xfId="4650"/>
    <cellStyle name="Calculation 3 5 14 2 11" xfId="4651"/>
    <cellStyle name="Calculation 3 5 14 2 2" xfId="4652"/>
    <cellStyle name="Calculation 3 5 14 2 3" xfId="4653"/>
    <cellStyle name="Calculation 3 5 14 2 4" xfId="4654"/>
    <cellStyle name="Calculation 3 5 14 2 5" xfId="4655"/>
    <cellStyle name="Calculation 3 5 14 2 6" xfId="4656"/>
    <cellStyle name="Calculation 3 5 14 2 7" xfId="4657"/>
    <cellStyle name="Calculation 3 5 14 2 8" xfId="4658"/>
    <cellStyle name="Calculation 3 5 14 2 9" xfId="4659"/>
    <cellStyle name="Calculation 3 5 14 3" xfId="4660"/>
    <cellStyle name="Calculation 3 5 14 4" xfId="4661"/>
    <cellStyle name="Calculation 3 5 14 5" xfId="4662"/>
    <cellStyle name="Calculation 3 5 14 6" xfId="4663"/>
    <cellStyle name="Calculation 3 5 14 7" xfId="4664"/>
    <cellStyle name="Calculation 3 5 14 8" xfId="4665"/>
    <cellStyle name="Calculation 3 5 15" xfId="4666"/>
    <cellStyle name="Calculation 3 5 15 2" xfId="4667"/>
    <cellStyle name="Calculation 3 5 15 2 10" xfId="4668"/>
    <cellStyle name="Calculation 3 5 15 2 11" xfId="4669"/>
    <cellStyle name="Calculation 3 5 15 2 2" xfId="4670"/>
    <cellStyle name="Calculation 3 5 15 2 3" xfId="4671"/>
    <cellStyle name="Calculation 3 5 15 2 4" xfId="4672"/>
    <cellStyle name="Calculation 3 5 15 2 5" xfId="4673"/>
    <cellStyle name="Calculation 3 5 15 2 6" xfId="4674"/>
    <cellStyle name="Calculation 3 5 15 2 7" xfId="4675"/>
    <cellStyle name="Calculation 3 5 15 2 8" xfId="4676"/>
    <cellStyle name="Calculation 3 5 15 2 9" xfId="4677"/>
    <cellStyle name="Calculation 3 5 15 3" xfId="4678"/>
    <cellStyle name="Calculation 3 5 15 4" xfId="4679"/>
    <cellStyle name="Calculation 3 5 15 5" xfId="4680"/>
    <cellStyle name="Calculation 3 5 15 6" xfId="4681"/>
    <cellStyle name="Calculation 3 5 15 7" xfId="4682"/>
    <cellStyle name="Calculation 3 5 15 8" xfId="4683"/>
    <cellStyle name="Calculation 3 5 16" xfId="4684"/>
    <cellStyle name="Calculation 3 5 16 2" xfId="4685"/>
    <cellStyle name="Calculation 3 5 16 2 10" xfId="4686"/>
    <cellStyle name="Calculation 3 5 16 2 11" xfId="4687"/>
    <cellStyle name="Calculation 3 5 16 2 2" xfId="4688"/>
    <cellStyle name="Calculation 3 5 16 2 3" xfId="4689"/>
    <cellStyle name="Calculation 3 5 16 2 4" xfId="4690"/>
    <cellStyle name="Calculation 3 5 16 2 5" xfId="4691"/>
    <cellStyle name="Calculation 3 5 16 2 6" xfId="4692"/>
    <cellStyle name="Calculation 3 5 16 2 7" xfId="4693"/>
    <cellStyle name="Calculation 3 5 16 2 8" xfId="4694"/>
    <cellStyle name="Calculation 3 5 16 2 9" xfId="4695"/>
    <cellStyle name="Calculation 3 5 16 3" xfId="4696"/>
    <cellStyle name="Calculation 3 5 16 4" xfId="4697"/>
    <cellStyle name="Calculation 3 5 16 5" xfId="4698"/>
    <cellStyle name="Calculation 3 5 16 6" xfId="4699"/>
    <cellStyle name="Calculation 3 5 16 7" xfId="4700"/>
    <cellStyle name="Calculation 3 5 16 8" xfId="4701"/>
    <cellStyle name="Calculation 3 5 17" xfId="4702"/>
    <cellStyle name="Calculation 3 5 17 2" xfId="4703"/>
    <cellStyle name="Calculation 3 5 17 2 10" xfId="4704"/>
    <cellStyle name="Calculation 3 5 17 2 11" xfId="4705"/>
    <cellStyle name="Calculation 3 5 17 2 2" xfId="4706"/>
    <cellStyle name="Calculation 3 5 17 2 3" xfId="4707"/>
    <cellStyle name="Calculation 3 5 17 2 4" xfId="4708"/>
    <cellStyle name="Calculation 3 5 17 2 5" xfId="4709"/>
    <cellStyle name="Calculation 3 5 17 2 6" xfId="4710"/>
    <cellStyle name="Calculation 3 5 17 2 7" xfId="4711"/>
    <cellStyle name="Calculation 3 5 17 2 8" xfId="4712"/>
    <cellStyle name="Calculation 3 5 17 2 9" xfId="4713"/>
    <cellStyle name="Calculation 3 5 17 3" xfId="4714"/>
    <cellStyle name="Calculation 3 5 17 4" xfId="4715"/>
    <cellStyle name="Calculation 3 5 17 5" xfId="4716"/>
    <cellStyle name="Calculation 3 5 17 6" xfId="4717"/>
    <cellStyle name="Calculation 3 5 17 7" xfId="4718"/>
    <cellStyle name="Calculation 3 5 17 8" xfId="4719"/>
    <cellStyle name="Calculation 3 5 18" xfId="4720"/>
    <cellStyle name="Calculation 3 5 18 2" xfId="4721"/>
    <cellStyle name="Calculation 3 5 18 2 10" xfId="4722"/>
    <cellStyle name="Calculation 3 5 18 2 11" xfId="4723"/>
    <cellStyle name="Calculation 3 5 18 2 2" xfId="4724"/>
    <cellStyle name="Calculation 3 5 18 2 3" xfId="4725"/>
    <cellStyle name="Calculation 3 5 18 2 4" xfId="4726"/>
    <cellStyle name="Calculation 3 5 18 2 5" xfId="4727"/>
    <cellStyle name="Calculation 3 5 18 2 6" xfId="4728"/>
    <cellStyle name="Calculation 3 5 18 2 7" xfId="4729"/>
    <cellStyle name="Calculation 3 5 18 2 8" xfId="4730"/>
    <cellStyle name="Calculation 3 5 18 2 9" xfId="4731"/>
    <cellStyle name="Calculation 3 5 18 3" xfId="4732"/>
    <cellStyle name="Calculation 3 5 18 4" xfId="4733"/>
    <cellStyle name="Calculation 3 5 18 5" xfId="4734"/>
    <cellStyle name="Calculation 3 5 18 6" xfId="4735"/>
    <cellStyle name="Calculation 3 5 18 7" xfId="4736"/>
    <cellStyle name="Calculation 3 5 18 8" xfId="4737"/>
    <cellStyle name="Calculation 3 5 19" xfId="4738"/>
    <cellStyle name="Calculation 3 5 19 10" xfId="4739"/>
    <cellStyle name="Calculation 3 5 19 11" xfId="4740"/>
    <cellStyle name="Calculation 3 5 19 2" xfId="4741"/>
    <cellStyle name="Calculation 3 5 19 3" xfId="4742"/>
    <cellStyle name="Calculation 3 5 19 4" xfId="4743"/>
    <cellStyle name="Calculation 3 5 19 5" xfId="4744"/>
    <cellStyle name="Calculation 3 5 19 6" xfId="4745"/>
    <cellStyle name="Calculation 3 5 19 7" xfId="4746"/>
    <cellStyle name="Calculation 3 5 19 8" xfId="4747"/>
    <cellStyle name="Calculation 3 5 19 9" xfId="4748"/>
    <cellStyle name="Calculation 3 5 2" xfId="4749"/>
    <cellStyle name="Calculation 3 5 2 2" xfId="4750"/>
    <cellStyle name="Calculation 3 5 2 2 10" xfId="4751"/>
    <cellStyle name="Calculation 3 5 2 2 11" xfId="4752"/>
    <cellStyle name="Calculation 3 5 2 2 2" xfId="4753"/>
    <cellStyle name="Calculation 3 5 2 2 3" xfId="4754"/>
    <cellStyle name="Calculation 3 5 2 2 4" xfId="4755"/>
    <cellStyle name="Calculation 3 5 2 2 5" xfId="4756"/>
    <cellStyle name="Calculation 3 5 2 2 6" xfId="4757"/>
    <cellStyle name="Calculation 3 5 2 2 7" xfId="4758"/>
    <cellStyle name="Calculation 3 5 2 2 8" xfId="4759"/>
    <cellStyle name="Calculation 3 5 2 2 9" xfId="4760"/>
    <cellStyle name="Calculation 3 5 2 3" xfId="4761"/>
    <cellStyle name="Calculation 3 5 2 4" xfId="4762"/>
    <cellStyle name="Calculation 3 5 2 5" xfId="4763"/>
    <cellStyle name="Calculation 3 5 2 6" xfId="4764"/>
    <cellStyle name="Calculation 3 5 2 7" xfId="4765"/>
    <cellStyle name="Calculation 3 5 2 8" xfId="4766"/>
    <cellStyle name="Calculation 3 5 20" xfId="4767"/>
    <cellStyle name="Calculation 3 5 20 10" xfId="4768"/>
    <cellStyle name="Calculation 3 5 20 11" xfId="4769"/>
    <cellStyle name="Calculation 3 5 20 2" xfId="4770"/>
    <cellStyle name="Calculation 3 5 20 3" xfId="4771"/>
    <cellStyle name="Calculation 3 5 20 4" xfId="4772"/>
    <cellStyle name="Calculation 3 5 20 5" xfId="4773"/>
    <cellStyle name="Calculation 3 5 20 6" xfId="4774"/>
    <cellStyle name="Calculation 3 5 20 7" xfId="4775"/>
    <cellStyle name="Calculation 3 5 20 8" xfId="4776"/>
    <cellStyle name="Calculation 3 5 20 9" xfId="4777"/>
    <cellStyle name="Calculation 3 5 21" xfId="4778"/>
    <cellStyle name="Calculation 3 5 21 10" xfId="4779"/>
    <cellStyle name="Calculation 3 5 21 11" xfId="4780"/>
    <cellStyle name="Calculation 3 5 21 2" xfId="4781"/>
    <cellStyle name="Calculation 3 5 21 3" xfId="4782"/>
    <cellStyle name="Calculation 3 5 21 4" xfId="4783"/>
    <cellStyle name="Calculation 3 5 21 5" xfId="4784"/>
    <cellStyle name="Calculation 3 5 21 6" xfId="4785"/>
    <cellStyle name="Calculation 3 5 21 7" xfId="4786"/>
    <cellStyle name="Calculation 3 5 21 8" xfId="4787"/>
    <cellStyle name="Calculation 3 5 21 9" xfId="4788"/>
    <cellStyle name="Calculation 3 5 22" xfId="4789"/>
    <cellStyle name="Calculation 3 5 22 10" xfId="4790"/>
    <cellStyle name="Calculation 3 5 22 11" xfId="4791"/>
    <cellStyle name="Calculation 3 5 22 2" xfId="4792"/>
    <cellStyle name="Calculation 3 5 22 3" xfId="4793"/>
    <cellStyle name="Calculation 3 5 22 4" xfId="4794"/>
    <cellStyle name="Calculation 3 5 22 5" xfId="4795"/>
    <cellStyle name="Calculation 3 5 22 6" xfId="4796"/>
    <cellStyle name="Calculation 3 5 22 7" xfId="4797"/>
    <cellStyle name="Calculation 3 5 22 8" xfId="4798"/>
    <cellStyle name="Calculation 3 5 22 9" xfId="4799"/>
    <cellStyle name="Calculation 3 5 23" xfId="4800"/>
    <cellStyle name="Calculation 3 5 23 10" xfId="4801"/>
    <cellStyle name="Calculation 3 5 23 11" xfId="4802"/>
    <cellStyle name="Calculation 3 5 23 2" xfId="4803"/>
    <cellStyle name="Calculation 3 5 23 3" xfId="4804"/>
    <cellStyle name="Calculation 3 5 23 4" xfId="4805"/>
    <cellStyle name="Calculation 3 5 23 5" xfId="4806"/>
    <cellStyle name="Calculation 3 5 23 6" xfId="4807"/>
    <cellStyle name="Calculation 3 5 23 7" xfId="4808"/>
    <cellStyle name="Calculation 3 5 23 8" xfId="4809"/>
    <cellStyle name="Calculation 3 5 23 9" xfId="4810"/>
    <cellStyle name="Calculation 3 5 24" xfId="4811"/>
    <cellStyle name="Calculation 3 5 24 10" xfId="4812"/>
    <cellStyle name="Calculation 3 5 24 11" xfId="4813"/>
    <cellStyle name="Calculation 3 5 24 2" xfId="4814"/>
    <cellStyle name="Calculation 3 5 24 3" xfId="4815"/>
    <cellStyle name="Calculation 3 5 24 4" xfId="4816"/>
    <cellStyle name="Calculation 3 5 24 5" xfId="4817"/>
    <cellStyle name="Calculation 3 5 24 6" xfId="4818"/>
    <cellStyle name="Calculation 3 5 24 7" xfId="4819"/>
    <cellStyle name="Calculation 3 5 24 8" xfId="4820"/>
    <cellStyle name="Calculation 3 5 24 9" xfId="4821"/>
    <cellStyle name="Calculation 3 5 25" xfId="4822"/>
    <cellStyle name="Calculation 3 5 25 10" xfId="4823"/>
    <cellStyle name="Calculation 3 5 25 11" xfId="4824"/>
    <cellStyle name="Calculation 3 5 25 2" xfId="4825"/>
    <cellStyle name="Calculation 3 5 25 3" xfId="4826"/>
    <cellStyle name="Calculation 3 5 25 4" xfId="4827"/>
    <cellStyle name="Calculation 3 5 25 5" xfId="4828"/>
    <cellStyle name="Calculation 3 5 25 6" xfId="4829"/>
    <cellStyle name="Calculation 3 5 25 7" xfId="4830"/>
    <cellStyle name="Calculation 3 5 25 8" xfId="4831"/>
    <cellStyle name="Calculation 3 5 25 9" xfId="4832"/>
    <cellStyle name="Calculation 3 5 26" xfId="4833"/>
    <cellStyle name="Calculation 3 5 26 10" xfId="4834"/>
    <cellStyle name="Calculation 3 5 26 11" xfId="4835"/>
    <cellStyle name="Calculation 3 5 26 2" xfId="4836"/>
    <cellStyle name="Calculation 3 5 26 3" xfId="4837"/>
    <cellStyle name="Calculation 3 5 26 4" xfId="4838"/>
    <cellStyle name="Calculation 3 5 26 5" xfId="4839"/>
    <cellStyle name="Calculation 3 5 26 6" xfId="4840"/>
    <cellStyle name="Calculation 3 5 26 7" xfId="4841"/>
    <cellStyle name="Calculation 3 5 26 8" xfId="4842"/>
    <cellStyle name="Calculation 3 5 26 9" xfId="4843"/>
    <cellStyle name="Calculation 3 5 27" xfId="4844"/>
    <cellStyle name="Calculation 3 5 27 10" xfId="4845"/>
    <cellStyle name="Calculation 3 5 27 11" xfId="4846"/>
    <cellStyle name="Calculation 3 5 27 2" xfId="4847"/>
    <cellStyle name="Calculation 3 5 27 3" xfId="4848"/>
    <cellStyle name="Calculation 3 5 27 4" xfId="4849"/>
    <cellStyle name="Calculation 3 5 27 5" xfId="4850"/>
    <cellStyle name="Calculation 3 5 27 6" xfId="4851"/>
    <cellStyle name="Calculation 3 5 27 7" xfId="4852"/>
    <cellStyle name="Calculation 3 5 27 8" xfId="4853"/>
    <cellStyle name="Calculation 3 5 27 9" xfId="4854"/>
    <cellStyle name="Calculation 3 5 28" xfId="4855"/>
    <cellStyle name="Calculation 3 5 28 10" xfId="4856"/>
    <cellStyle name="Calculation 3 5 28 11" xfId="4857"/>
    <cellStyle name="Calculation 3 5 28 2" xfId="4858"/>
    <cellStyle name="Calculation 3 5 28 3" xfId="4859"/>
    <cellStyle name="Calculation 3 5 28 4" xfId="4860"/>
    <cellStyle name="Calculation 3 5 28 5" xfId="4861"/>
    <cellStyle name="Calculation 3 5 28 6" xfId="4862"/>
    <cellStyle name="Calculation 3 5 28 7" xfId="4863"/>
    <cellStyle name="Calculation 3 5 28 8" xfId="4864"/>
    <cellStyle name="Calculation 3 5 28 9" xfId="4865"/>
    <cellStyle name="Calculation 3 5 29" xfId="4866"/>
    <cellStyle name="Calculation 3 5 29 10" xfId="4867"/>
    <cellStyle name="Calculation 3 5 29 11" xfId="4868"/>
    <cellStyle name="Calculation 3 5 29 2" xfId="4869"/>
    <cellStyle name="Calculation 3 5 29 3" xfId="4870"/>
    <cellStyle name="Calculation 3 5 29 4" xfId="4871"/>
    <cellStyle name="Calculation 3 5 29 5" xfId="4872"/>
    <cellStyle name="Calculation 3 5 29 6" xfId="4873"/>
    <cellStyle name="Calculation 3 5 29 7" xfId="4874"/>
    <cellStyle name="Calculation 3 5 29 8" xfId="4875"/>
    <cellStyle name="Calculation 3 5 29 9" xfId="4876"/>
    <cellStyle name="Calculation 3 5 3" xfId="4877"/>
    <cellStyle name="Calculation 3 5 3 2" xfId="4878"/>
    <cellStyle name="Calculation 3 5 3 2 10" xfId="4879"/>
    <cellStyle name="Calculation 3 5 3 2 11" xfId="4880"/>
    <cellStyle name="Calculation 3 5 3 2 2" xfId="4881"/>
    <cellStyle name="Calculation 3 5 3 2 3" xfId="4882"/>
    <cellStyle name="Calculation 3 5 3 2 4" xfId="4883"/>
    <cellStyle name="Calculation 3 5 3 2 5" xfId="4884"/>
    <cellStyle name="Calculation 3 5 3 2 6" xfId="4885"/>
    <cellStyle name="Calculation 3 5 3 2 7" xfId="4886"/>
    <cellStyle name="Calculation 3 5 3 2 8" xfId="4887"/>
    <cellStyle name="Calculation 3 5 3 2 9" xfId="4888"/>
    <cellStyle name="Calculation 3 5 3 3" xfId="4889"/>
    <cellStyle name="Calculation 3 5 3 4" xfId="4890"/>
    <cellStyle name="Calculation 3 5 3 5" xfId="4891"/>
    <cellStyle name="Calculation 3 5 3 6" xfId="4892"/>
    <cellStyle name="Calculation 3 5 3 7" xfId="4893"/>
    <cellStyle name="Calculation 3 5 3 8" xfId="4894"/>
    <cellStyle name="Calculation 3 5 30" xfId="4895"/>
    <cellStyle name="Calculation 3 5 30 10" xfId="4896"/>
    <cellStyle name="Calculation 3 5 30 11" xfId="4897"/>
    <cellStyle name="Calculation 3 5 30 2" xfId="4898"/>
    <cellStyle name="Calculation 3 5 30 3" xfId="4899"/>
    <cellStyle name="Calculation 3 5 30 4" xfId="4900"/>
    <cellStyle name="Calculation 3 5 30 5" xfId="4901"/>
    <cellStyle name="Calculation 3 5 30 6" xfId="4902"/>
    <cellStyle name="Calculation 3 5 30 7" xfId="4903"/>
    <cellStyle name="Calculation 3 5 30 8" xfId="4904"/>
    <cellStyle name="Calculation 3 5 30 9" xfId="4905"/>
    <cellStyle name="Calculation 3 5 31" xfId="4906"/>
    <cellStyle name="Calculation 3 5 31 10" xfId="4907"/>
    <cellStyle name="Calculation 3 5 31 11" xfId="4908"/>
    <cellStyle name="Calculation 3 5 31 2" xfId="4909"/>
    <cellStyle name="Calculation 3 5 31 3" xfId="4910"/>
    <cellStyle name="Calculation 3 5 31 4" xfId="4911"/>
    <cellStyle name="Calculation 3 5 31 5" xfId="4912"/>
    <cellStyle name="Calculation 3 5 31 6" xfId="4913"/>
    <cellStyle name="Calculation 3 5 31 7" xfId="4914"/>
    <cellStyle name="Calculation 3 5 31 8" xfId="4915"/>
    <cellStyle name="Calculation 3 5 31 9" xfId="4916"/>
    <cellStyle name="Calculation 3 5 32" xfId="4917"/>
    <cellStyle name="Calculation 3 5 32 10" xfId="4918"/>
    <cellStyle name="Calculation 3 5 32 11" xfId="4919"/>
    <cellStyle name="Calculation 3 5 32 2" xfId="4920"/>
    <cellStyle name="Calculation 3 5 32 3" xfId="4921"/>
    <cellStyle name="Calculation 3 5 32 4" xfId="4922"/>
    <cellStyle name="Calculation 3 5 32 5" xfId="4923"/>
    <cellStyle name="Calculation 3 5 32 6" xfId="4924"/>
    <cellStyle name="Calculation 3 5 32 7" xfId="4925"/>
    <cellStyle name="Calculation 3 5 32 8" xfId="4926"/>
    <cellStyle name="Calculation 3 5 32 9" xfId="4927"/>
    <cellStyle name="Calculation 3 5 33" xfId="4928"/>
    <cellStyle name="Calculation 3 5 33 10" xfId="4929"/>
    <cellStyle name="Calculation 3 5 33 11" xfId="4930"/>
    <cellStyle name="Calculation 3 5 33 2" xfId="4931"/>
    <cellStyle name="Calculation 3 5 33 3" xfId="4932"/>
    <cellStyle name="Calculation 3 5 33 4" xfId="4933"/>
    <cellStyle name="Calculation 3 5 33 5" xfId="4934"/>
    <cellStyle name="Calculation 3 5 33 6" xfId="4935"/>
    <cellStyle name="Calculation 3 5 33 7" xfId="4936"/>
    <cellStyle name="Calculation 3 5 33 8" xfId="4937"/>
    <cellStyle name="Calculation 3 5 33 9" xfId="4938"/>
    <cellStyle name="Calculation 3 5 34" xfId="4939"/>
    <cellStyle name="Calculation 3 5 34 10" xfId="4940"/>
    <cellStyle name="Calculation 3 5 34 11" xfId="4941"/>
    <cellStyle name="Calculation 3 5 34 2" xfId="4942"/>
    <cellStyle name="Calculation 3 5 34 3" xfId="4943"/>
    <cellStyle name="Calculation 3 5 34 4" xfId="4944"/>
    <cellStyle name="Calculation 3 5 34 5" xfId="4945"/>
    <cellStyle name="Calculation 3 5 34 6" xfId="4946"/>
    <cellStyle name="Calculation 3 5 34 7" xfId="4947"/>
    <cellStyle name="Calculation 3 5 34 8" xfId="4948"/>
    <cellStyle name="Calculation 3 5 34 9" xfId="4949"/>
    <cellStyle name="Calculation 3 5 35" xfId="4950"/>
    <cellStyle name="Calculation 3 5 35 10" xfId="4951"/>
    <cellStyle name="Calculation 3 5 35 11" xfId="4952"/>
    <cellStyle name="Calculation 3 5 35 2" xfId="4953"/>
    <cellStyle name="Calculation 3 5 35 3" xfId="4954"/>
    <cellStyle name="Calculation 3 5 35 4" xfId="4955"/>
    <cellStyle name="Calculation 3 5 35 5" xfId="4956"/>
    <cellStyle name="Calculation 3 5 35 6" xfId="4957"/>
    <cellStyle name="Calculation 3 5 35 7" xfId="4958"/>
    <cellStyle name="Calculation 3 5 35 8" xfId="4959"/>
    <cellStyle name="Calculation 3 5 35 9" xfId="4960"/>
    <cellStyle name="Calculation 3 5 36" xfId="4961"/>
    <cellStyle name="Calculation 3 5 37" xfId="4962"/>
    <cellStyle name="Calculation 3 5 38" xfId="4963"/>
    <cellStyle name="Calculation 3 5 39" xfId="4964"/>
    <cellStyle name="Calculation 3 5 4" xfId="4965"/>
    <cellStyle name="Calculation 3 5 4 2" xfId="4966"/>
    <cellStyle name="Calculation 3 5 4 2 10" xfId="4967"/>
    <cellStyle name="Calculation 3 5 4 2 11" xfId="4968"/>
    <cellStyle name="Calculation 3 5 4 2 2" xfId="4969"/>
    <cellStyle name="Calculation 3 5 4 2 3" xfId="4970"/>
    <cellStyle name="Calculation 3 5 4 2 4" xfId="4971"/>
    <cellStyle name="Calculation 3 5 4 2 5" xfId="4972"/>
    <cellStyle name="Calculation 3 5 4 2 6" xfId="4973"/>
    <cellStyle name="Calculation 3 5 4 2 7" xfId="4974"/>
    <cellStyle name="Calculation 3 5 4 2 8" xfId="4975"/>
    <cellStyle name="Calculation 3 5 4 2 9" xfId="4976"/>
    <cellStyle name="Calculation 3 5 4 3" xfId="4977"/>
    <cellStyle name="Calculation 3 5 4 4" xfId="4978"/>
    <cellStyle name="Calculation 3 5 4 5" xfId="4979"/>
    <cellStyle name="Calculation 3 5 4 6" xfId="4980"/>
    <cellStyle name="Calculation 3 5 4 7" xfId="4981"/>
    <cellStyle name="Calculation 3 5 4 8" xfId="4982"/>
    <cellStyle name="Calculation 3 5 40" xfId="4983"/>
    <cellStyle name="Calculation 3 5 41" xfId="4984"/>
    <cellStyle name="Calculation 3 5 42" xfId="4985"/>
    <cellStyle name="Calculation 3 5 43" xfId="4986"/>
    <cellStyle name="Calculation 3 5 44" xfId="4987"/>
    <cellStyle name="Calculation 3 5 5" xfId="4988"/>
    <cellStyle name="Calculation 3 5 5 2" xfId="4989"/>
    <cellStyle name="Calculation 3 5 5 2 10" xfId="4990"/>
    <cellStyle name="Calculation 3 5 5 2 11" xfId="4991"/>
    <cellStyle name="Calculation 3 5 5 2 2" xfId="4992"/>
    <cellStyle name="Calculation 3 5 5 2 3" xfId="4993"/>
    <cellStyle name="Calculation 3 5 5 2 4" xfId="4994"/>
    <cellStyle name="Calculation 3 5 5 2 5" xfId="4995"/>
    <cellStyle name="Calculation 3 5 5 2 6" xfId="4996"/>
    <cellStyle name="Calculation 3 5 5 2 7" xfId="4997"/>
    <cellStyle name="Calculation 3 5 5 2 8" xfId="4998"/>
    <cellStyle name="Calculation 3 5 5 2 9" xfId="4999"/>
    <cellStyle name="Calculation 3 5 5 3" xfId="5000"/>
    <cellStyle name="Calculation 3 5 5 4" xfId="5001"/>
    <cellStyle name="Calculation 3 5 5 5" xfId="5002"/>
    <cellStyle name="Calculation 3 5 5 6" xfId="5003"/>
    <cellStyle name="Calculation 3 5 5 7" xfId="5004"/>
    <cellStyle name="Calculation 3 5 5 8" xfId="5005"/>
    <cellStyle name="Calculation 3 5 6" xfId="5006"/>
    <cellStyle name="Calculation 3 5 6 2" xfId="5007"/>
    <cellStyle name="Calculation 3 5 6 2 10" xfId="5008"/>
    <cellStyle name="Calculation 3 5 6 2 11" xfId="5009"/>
    <cellStyle name="Calculation 3 5 6 2 2" xfId="5010"/>
    <cellStyle name="Calculation 3 5 6 2 3" xfId="5011"/>
    <cellStyle name="Calculation 3 5 6 2 4" xfId="5012"/>
    <cellStyle name="Calculation 3 5 6 2 5" xfId="5013"/>
    <cellStyle name="Calculation 3 5 6 2 6" xfId="5014"/>
    <cellStyle name="Calculation 3 5 6 2 7" xfId="5015"/>
    <cellStyle name="Calculation 3 5 6 2 8" xfId="5016"/>
    <cellStyle name="Calculation 3 5 6 2 9" xfId="5017"/>
    <cellStyle name="Calculation 3 5 6 3" xfId="5018"/>
    <cellStyle name="Calculation 3 5 6 4" xfId="5019"/>
    <cellStyle name="Calculation 3 5 6 5" xfId="5020"/>
    <cellStyle name="Calculation 3 5 6 6" xfId="5021"/>
    <cellStyle name="Calculation 3 5 6 7" xfId="5022"/>
    <cellStyle name="Calculation 3 5 6 8" xfId="5023"/>
    <cellStyle name="Calculation 3 5 7" xfId="5024"/>
    <cellStyle name="Calculation 3 5 7 2" xfId="5025"/>
    <cellStyle name="Calculation 3 5 7 2 10" xfId="5026"/>
    <cellStyle name="Calculation 3 5 7 2 11" xfId="5027"/>
    <cellStyle name="Calculation 3 5 7 2 2" xfId="5028"/>
    <cellStyle name="Calculation 3 5 7 2 3" xfId="5029"/>
    <cellStyle name="Calculation 3 5 7 2 4" xfId="5030"/>
    <cellStyle name="Calculation 3 5 7 2 5" xfId="5031"/>
    <cellStyle name="Calculation 3 5 7 2 6" xfId="5032"/>
    <cellStyle name="Calculation 3 5 7 2 7" xfId="5033"/>
    <cellStyle name="Calculation 3 5 7 2 8" xfId="5034"/>
    <cellStyle name="Calculation 3 5 7 2 9" xfId="5035"/>
    <cellStyle name="Calculation 3 5 7 3" xfId="5036"/>
    <cellStyle name="Calculation 3 5 7 4" xfId="5037"/>
    <cellStyle name="Calculation 3 5 7 5" xfId="5038"/>
    <cellStyle name="Calculation 3 5 7 6" xfId="5039"/>
    <cellStyle name="Calculation 3 5 7 7" xfId="5040"/>
    <cellStyle name="Calculation 3 5 7 8" xfId="5041"/>
    <cellStyle name="Calculation 3 5 8" xfId="5042"/>
    <cellStyle name="Calculation 3 5 8 2" xfId="5043"/>
    <cellStyle name="Calculation 3 5 8 2 10" xfId="5044"/>
    <cellStyle name="Calculation 3 5 8 2 11" xfId="5045"/>
    <cellStyle name="Calculation 3 5 8 2 2" xfId="5046"/>
    <cellStyle name="Calculation 3 5 8 2 3" xfId="5047"/>
    <cellStyle name="Calculation 3 5 8 2 4" xfId="5048"/>
    <cellStyle name="Calculation 3 5 8 2 5" xfId="5049"/>
    <cellStyle name="Calculation 3 5 8 2 6" xfId="5050"/>
    <cellStyle name="Calculation 3 5 8 2 7" xfId="5051"/>
    <cellStyle name="Calculation 3 5 8 2 8" xfId="5052"/>
    <cellStyle name="Calculation 3 5 8 2 9" xfId="5053"/>
    <cellStyle name="Calculation 3 5 8 3" xfId="5054"/>
    <cellStyle name="Calculation 3 5 8 4" xfId="5055"/>
    <cellStyle name="Calculation 3 5 8 5" xfId="5056"/>
    <cellStyle name="Calculation 3 5 8 6" xfId="5057"/>
    <cellStyle name="Calculation 3 5 8 7" xfId="5058"/>
    <cellStyle name="Calculation 3 5 8 8" xfId="5059"/>
    <cellStyle name="Calculation 3 5 9" xfId="5060"/>
    <cellStyle name="Calculation 3 5 9 2" xfId="5061"/>
    <cellStyle name="Calculation 3 5 9 2 10" xfId="5062"/>
    <cellStyle name="Calculation 3 5 9 2 11" xfId="5063"/>
    <cellStyle name="Calculation 3 5 9 2 2" xfId="5064"/>
    <cellStyle name="Calculation 3 5 9 2 3" xfId="5065"/>
    <cellStyle name="Calculation 3 5 9 2 4" xfId="5066"/>
    <cellStyle name="Calculation 3 5 9 2 5" xfId="5067"/>
    <cellStyle name="Calculation 3 5 9 2 6" xfId="5068"/>
    <cellStyle name="Calculation 3 5 9 2 7" xfId="5069"/>
    <cellStyle name="Calculation 3 5 9 2 8" xfId="5070"/>
    <cellStyle name="Calculation 3 5 9 2 9" xfId="5071"/>
    <cellStyle name="Calculation 3 5 9 3" xfId="5072"/>
    <cellStyle name="Calculation 3 5 9 4" xfId="5073"/>
    <cellStyle name="Calculation 3 5 9 5" xfId="5074"/>
    <cellStyle name="Calculation 3 5 9 6" xfId="5075"/>
    <cellStyle name="Calculation 3 5 9 7" xfId="5076"/>
    <cellStyle name="Calculation 3 5 9 8" xfId="5077"/>
    <cellStyle name="Calculation 3 6" xfId="5078"/>
    <cellStyle name="Calculation 3 6 2" xfId="5079"/>
    <cellStyle name="Calculation 3 6 2 10" xfId="5080"/>
    <cellStyle name="Calculation 3 6 2 11" xfId="5081"/>
    <cellStyle name="Calculation 3 6 2 2" xfId="5082"/>
    <cellStyle name="Calculation 3 6 2 3" xfId="5083"/>
    <cellStyle name="Calculation 3 6 2 4" xfId="5084"/>
    <cellStyle name="Calculation 3 6 2 5" xfId="5085"/>
    <cellStyle name="Calculation 3 6 2 6" xfId="5086"/>
    <cellStyle name="Calculation 3 6 2 7" xfId="5087"/>
    <cellStyle name="Calculation 3 6 2 8" xfId="5088"/>
    <cellStyle name="Calculation 3 6 2 9" xfId="5089"/>
    <cellStyle name="Calculation 3 6 3" xfId="5090"/>
    <cellStyle name="Calculation 3 6 4" xfId="5091"/>
    <cellStyle name="Calculation 3 6 5" xfId="5092"/>
    <cellStyle name="Calculation 3 6 6" xfId="5093"/>
    <cellStyle name="Calculation 3 6 7" xfId="5094"/>
    <cellStyle name="Calculation 3 6 8" xfId="5095"/>
    <cellStyle name="Calculation 3 7" xfId="5096"/>
    <cellStyle name="Calculation 3 7 2" xfId="5097"/>
    <cellStyle name="Calculation 3 7 2 10" xfId="5098"/>
    <cellStyle name="Calculation 3 7 2 11" xfId="5099"/>
    <cellStyle name="Calculation 3 7 2 2" xfId="5100"/>
    <cellStyle name="Calculation 3 7 2 3" xfId="5101"/>
    <cellStyle name="Calculation 3 7 2 4" xfId="5102"/>
    <cellStyle name="Calculation 3 7 2 5" xfId="5103"/>
    <cellStyle name="Calculation 3 7 2 6" xfId="5104"/>
    <cellStyle name="Calculation 3 7 2 7" xfId="5105"/>
    <cellStyle name="Calculation 3 7 2 8" xfId="5106"/>
    <cellStyle name="Calculation 3 7 2 9" xfId="5107"/>
    <cellStyle name="Calculation 3 7 3" xfId="5108"/>
    <cellStyle name="Calculation 3 7 4" xfId="5109"/>
    <cellStyle name="Calculation 3 7 5" xfId="5110"/>
    <cellStyle name="Calculation 3 7 6" xfId="5111"/>
    <cellStyle name="Calculation 3 7 7" xfId="5112"/>
    <cellStyle name="Calculation 3 7 8" xfId="5113"/>
    <cellStyle name="Calculation 3 8" xfId="5114"/>
    <cellStyle name="Calculation 3 8 2" xfId="5115"/>
    <cellStyle name="Calculation 3 8 2 10" xfId="5116"/>
    <cellStyle name="Calculation 3 8 2 11" xfId="5117"/>
    <cellStyle name="Calculation 3 8 2 2" xfId="5118"/>
    <cellStyle name="Calculation 3 8 2 3" xfId="5119"/>
    <cellStyle name="Calculation 3 8 2 4" xfId="5120"/>
    <cellStyle name="Calculation 3 8 2 5" xfId="5121"/>
    <cellStyle name="Calculation 3 8 2 6" xfId="5122"/>
    <cellStyle name="Calculation 3 8 2 7" xfId="5123"/>
    <cellStyle name="Calculation 3 8 2 8" xfId="5124"/>
    <cellStyle name="Calculation 3 8 2 9" xfId="5125"/>
    <cellStyle name="Calculation 3 8 3" xfId="5126"/>
    <cellStyle name="Calculation 3 8 4" xfId="5127"/>
    <cellStyle name="Calculation 3 8 5" xfId="5128"/>
    <cellStyle name="Calculation 3 8 6" xfId="5129"/>
    <cellStyle name="Calculation 3 8 7" xfId="5130"/>
    <cellStyle name="Calculation 3 8 8" xfId="5131"/>
    <cellStyle name="Calculation 3 9" xfId="5132"/>
    <cellStyle name="Calculation 3 9 2" xfId="5133"/>
    <cellStyle name="Calculation 3 9 2 10" xfId="5134"/>
    <cellStyle name="Calculation 3 9 2 11" xfId="5135"/>
    <cellStyle name="Calculation 3 9 2 2" xfId="5136"/>
    <cellStyle name="Calculation 3 9 2 3" xfId="5137"/>
    <cellStyle name="Calculation 3 9 2 4" xfId="5138"/>
    <cellStyle name="Calculation 3 9 2 5" xfId="5139"/>
    <cellStyle name="Calculation 3 9 2 6" xfId="5140"/>
    <cellStyle name="Calculation 3 9 2 7" xfId="5141"/>
    <cellStyle name="Calculation 3 9 2 8" xfId="5142"/>
    <cellStyle name="Calculation 3 9 2 9" xfId="5143"/>
    <cellStyle name="Calculation 3 9 3" xfId="5144"/>
    <cellStyle name="Calculation 3 9 4" xfId="5145"/>
    <cellStyle name="Calculation 3 9 5" xfId="5146"/>
    <cellStyle name="Calculation 3 9 6" xfId="5147"/>
    <cellStyle name="Calculation 3 9 7" xfId="5148"/>
    <cellStyle name="Calculation 3 9 8" xfId="5149"/>
    <cellStyle name="Calculation 4" xfId="5150"/>
    <cellStyle name="Calculation 4 10" xfId="5151"/>
    <cellStyle name="Calculation 4 10 2" xfId="5152"/>
    <cellStyle name="Calculation 4 10 2 10" xfId="5153"/>
    <cellStyle name="Calculation 4 10 2 11" xfId="5154"/>
    <cellStyle name="Calculation 4 10 2 2" xfId="5155"/>
    <cellStyle name="Calculation 4 10 2 3" xfId="5156"/>
    <cellStyle name="Calculation 4 10 2 4" xfId="5157"/>
    <cellStyle name="Calculation 4 10 2 5" xfId="5158"/>
    <cellStyle name="Calculation 4 10 2 6" xfId="5159"/>
    <cellStyle name="Calculation 4 10 2 7" xfId="5160"/>
    <cellStyle name="Calculation 4 10 2 8" xfId="5161"/>
    <cellStyle name="Calculation 4 10 2 9" xfId="5162"/>
    <cellStyle name="Calculation 4 10 3" xfId="5163"/>
    <cellStyle name="Calculation 4 10 4" xfId="5164"/>
    <cellStyle name="Calculation 4 10 5" xfId="5165"/>
    <cellStyle name="Calculation 4 10 6" xfId="5166"/>
    <cellStyle name="Calculation 4 10 7" xfId="5167"/>
    <cellStyle name="Calculation 4 10 8" xfId="5168"/>
    <cellStyle name="Calculation 4 11" xfId="5169"/>
    <cellStyle name="Calculation 4 11 2" xfId="5170"/>
    <cellStyle name="Calculation 4 11 2 10" xfId="5171"/>
    <cellStyle name="Calculation 4 11 2 11" xfId="5172"/>
    <cellStyle name="Calculation 4 11 2 2" xfId="5173"/>
    <cellStyle name="Calculation 4 11 2 3" xfId="5174"/>
    <cellStyle name="Calculation 4 11 2 4" xfId="5175"/>
    <cellStyle name="Calculation 4 11 2 5" xfId="5176"/>
    <cellStyle name="Calculation 4 11 2 6" xfId="5177"/>
    <cellStyle name="Calculation 4 11 2 7" xfId="5178"/>
    <cellStyle name="Calculation 4 11 2 8" xfId="5179"/>
    <cellStyle name="Calculation 4 11 2 9" xfId="5180"/>
    <cellStyle name="Calculation 4 11 3" xfId="5181"/>
    <cellStyle name="Calculation 4 11 4" xfId="5182"/>
    <cellStyle name="Calculation 4 11 5" xfId="5183"/>
    <cellStyle name="Calculation 4 11 6" xfId="5184"/>
    <cellStyle name="Calculation 4 11 7" xfId="5185"/>
    <cellStyle name="Calculation 4 11 8" xfId="5186"/>
    <cellStyle name="Calculation 4 12" xfId="5187"/>
    <cellStyle name="Calculation 4 12 2" xfId="5188"/>
    <cellStyle name="Calculation 4 12 2 10" xfId="5189"/>
    <cellStyle name="Calculation 4 12 2 11" xfId="5190"/>
    <cellStyle name="Calculation 4 12 2 2" xfId="5191"/>
    <cellStyle name="Calculation 4 12 2 3" xfId="5192"/>
    <cellStyle name="Calculation 4 12 2 4" xfId="5193"/>
    <cellStyle name="Calculation 4 12 2 5" xfId="5194"/>
    <cellStyle name="Calculation 4 12 2 6" xfId="5195"/>
    <cellStyle name="Calculation 4 12 2 7" xfId="5196"/>
    <cellStyle name="Calculation 4 12 2 8" xfId="5197"/>
    <cellStyle name="Calculation 4 12 2 9" xfId="5198"/>
    <cellStyle name="Calculation 4 12 3" xfId="5199"/>
    <cellStyle name="Calculation 4 12 4" xfId="5200"/>
    <cellStyle name="Calculation 4 12 5" xfId="5201"/>
    <cellStyle name="Calculation 4 12 6" xfId="5202"/>
    <cellStyle name="Calculation 4 12 7" xfId="5203"/>
    <cellStyle name="Calculation 4 12 8" xfId="5204"/>
    <cellStyle name="Calculation 4 13" xfId="5205"/>
    <cellStyle name="Calculation 4 13 2" xfId="5206"/>
    <cellStyle name="Calculation 4 13 2 10" xfId="5207"/>
    <cellStyle name="Calculation 4 13 2 11" xfId="5208"/>
    <cellStyle name="Calculation 4 13 2 2" xfId="5209"/>
    <cellStyle name="Calculation 4 13 2 3" xfId="5210"/>
    <cellStyle name="Calculation 4 13 2 4" xfId="5211"/>
    <cellStyle name="Calculation 4 13 2 5" xfId="5212"/>
    <cellStyle name="Calculation 4 13 2 6" xfId="5213"/>
    <cellStyle name="Calculation 4 13 2 7" xfId="5214"/>
    <cellStyle name="Calculation 4 13 2 8" xfId="5215"/>
    <cellStyle name="Calculation 4 13 2 9" xfId="5216"/>
    <cellStyle name="Calculation 4 13 3" xfId="5217"/>
    <cellStyle name="Calculation 4 13 4" xfId="5218"/>
    <cellStyle name="Calculation 4 13 5" xfId="5219"/>
    <cellStyle name="Calculation 4 13 6" xfId="5220"/>
    <cellStyle name="Calculation 4 13 7" xfId="5221"/>
    <cellStyle name="Calculation 4 13 8" xfId="5222"/>
    <cellStyle name="Calculation 4 14" xfId="5223"/>
    <cellStyle name="Calculation 4 14 2" xfId="5224"/>
    <cellStyle name="Calculation 4 14 2 10" xfId="5225"/>
    <cellStyle name="Calculation 4 14 2 11" xfId="5226"/>
    <cellStyle name="Calculation 4 14 2 2" xfId="5227"/>
    <cellStyle name="Calculation 4 14 2 3" xfId="5228"/>
    <cellStyle name="Calculation 4 14 2 4" xfId="5229"/>
    <cellStyle name="Calculation 4 14 2 5" xfId="5230"/>
    <cellStyle name="Calculation 4 14 2 6" xfId="5231"/>
    <cellStyle name="Calculation 4 14 2 7" xfId="5232"/>
    <cellStyle name="Calculation 4 14 2 8" xfId="5233"/>
    <cellStyle name="Calculation 4 14 2 9" xfId="5234"/>
    <cellStyle name="Calculation 4 14 3" xfId="5235"/>
    <cellStyle name="Calculation 4 14 4" xfId="5236"/>
    <cellStyle name="Calculation 4 14 5" xfId="5237"/>
    <cellStyle name="Calculation 4 14 6" xfId="5238"/>
    <cellStyle name="Calculation 4 14 7" xfId="5239"/>
    <cellStyle name="Calculation 4 14 8" xfId="5240"/>
    <cellStyle name="Calculation 4 15" xfId="5241"/>
    <cellStyle name="Calculation 4 15 2" xfId="5242"/>
    <cellStyle name="Calculation 4 15 2 10" xfId="5243"/>
    <cellStyle name="Calculation 4 15 2 11" xfId="5244"/>
    <cellStyle name="Calculation 4 15 2 2" xfId="5245"/>
    <cellStyle name="Calculation 4 15 2 3" xfId="5246"/>
    <cellStyle name="Calculation 4 15 2 4" xfId="5247"/>
    <cellStyle name="Calculation 4 15 2 5" xfId="5248"/>
    <cellStyle name="Calculation 4 15 2 6" xfId="5249"/>
    <cellStyle name="Calculation 4 15 2 7" xfId="5250"/>
    <cellStyle name="Calculation 4 15 2 8" xfId="5251"/>
    <cellStyle name="Calculation 4 15 2 9" xfId="5252"/>
    <cellStyle name="Calculation 4 15 3" xfId="5253"/>
    <cellStyle name="Calculation 4 15 4" xfId="5254"/>
    <cellStyle name="Calculation 4 15 5" xfId="5255"/>
    <cellStyle name="Calculation 4 15 6" xfId="5256"/>
    <cellStyle name="Calculation 4 15 7" xfId="5257"/>
    <cellStyle name="Calculation 4 15 8" xfId="5258"/>
    <cellStyle name="Calculation 4 16" xfId="5259"/>
    <cellStyle name="Calculation 4 16 2" xfId="5260"/>
    <cellStyle name="Calculation 4 16 2 10" xfId="5261"/>
    <cellStyle name="Calculation 4 16 2 11" xfId="5262"/>
    <cellStyle name="Calculation 4 16 2 2" xfId="5263"/>
    <cellStyle name="Calculation 4 16 2 3" xfId="5264"/>
    <cellStyle name="Calculation 4 16 2 4" xfId="5265"/>
    <cellStyle name="Calculation 4 16 2 5" xfId="5266"/>
    <cellStyle name="Calculation 4 16 2 6" xfId="5267"/>
    <cellStyle name="Calculation 4 16 2 7" xfId="5268"/>
    <cellStyle name="Calculation 4 16 2 8" xfId="5269"/>
    <cellStyle name="Calculation 4 16 2 9" xfId="5270"/>
    <cellStyle name="Calculation 4 16 3" xfId="5271"/>
    <cellStyle name="Calculation 4 16 4" xfId="5272"/>
    <cellStyle name="Calculation 4 16 5" xfId="5273"/>
    <cellStyle name="Calculation 4 16 6" xfId="5274"/>
    <cellStyle name="Calculation 4 16 7" xfId="5275"/>
    <cellStyle name="Calculation 4 16 8" xfId="5276"/>
    <cellStyle name="Calculation 4 17" xfId="5277"/>
    <cellStyle name="Calculation 4 17 2" xfId="5278"/>
    <cellStyle name="Calculation 4 17 2 10" xfId="5279"/>
    <cellStyle name="Calculation 4 17 2 11" xfId="5280"/>
    <cellStyle name="Calculation 4 17 2 2" xfId="5281"/>
    <cellStyle name="Calculation 4 17 2 3" xfId="5282"/>
    <cellStyle name="Calculation 4 17 2 4" xfId="5283"/>
    <cellStyle name="Calculation 4 17 2 5" xfId="5284"/>
    <cellStyle name="Calculation 4 17 2 6" xfId="5285"/>
    <cellStyle name="Calculation 4 17 2 7" xfId="5286"/>
    <cellStyle name="Calculation 4 17 2 8" xfId="5287"/>
    <cellStyle name="Calculation 4 17 2 9" xfId="5288"/>
    <cellStyle name="Calculation 4 17 3" xfId="5289"/>
    <cellStyle name="Calculation 4 17 4" xfId="5290"/>
    <cellStyle name="Calculation 4 17 5" xfId="5291"/>
    <cellStyle name="Calculation 4 17 6" xfId="5292"/>
    <cellStyle name="Calculation 4 17 7" xfId="5293"/>
    <cellStyle name="Calculation 4 17 8" xfId="5294"/>
    <cellStyle name="Calculation 4 18" xfId="5295"/>
    <cellStyle name="Calculation 4 18 2" xfId="5296"/>
    <cellStyle name="Calculation 4 18 2 10" xfId="5297"/>
    <cellStyle name="Calculation 4 18 2 11" xfId="5298"/>
    <cellStyle name="Calculation 4 18 2 2" xfId="5299"/>
    <cellStyle name="Calculation 4 18 2 3" xfId="5300"/>
    <cellStyle name="Calculation 4 18 2 4" xfId="5301"/>
    <cellStyle name="Calculation 4 18 2 5" xfId="5302"/>
    <cellStyle name="Calculation 4 18 2 6" xfId="5303"/>
    <cellStyle name="Calculation 4 18 2 7" xfId="5304"/>
    <cellStyle name="Calculation 4 18 2 8" xfId="5305"/>
    <cellStyle name="Calculation 4 18 2 9" xfId="5306"/>
    <cellStyle name="Calculation 4 18 3" xfId="5307"/>
    <cellStyle name="Calculation 4 18 4" xfId="5308"/>
    <cellStyle name="Calculation 4 18 5" xfId="5309"/>
    <cellStyle name="Calculation 4 18 6" xfId="5310"/>
    <cellStyle name="Calculation 4 18 7" xfId="5311"/>
    <cellStyle name="Calculation 4 18 8" xfId="5312"/>
    <cellStyle name="Calculation 4 19" xfId="5313"/>
    <cellStyle name="Calculation 4 19 2" xfId="5314"/>
    <cellStyle name="Calculation 4 19 2 10" xfId="5315"/>
    <cellStyle name="Calculation 4 19 2 11" xfId="5316"/>
    <cellStyle name="Calculation 4 19 2 2" xfId="5317"/>
    <cellStyle name="Calculation 4 19 2 3" xfId="5318"/>
    <cellStyle name="Calculation 4 19 2 4" xfId="5319"/>
    <cellStyle name="Calculation 4 19 2 5" xfId="5320"/>
    <cellStyle name="Calculation 4 19 2 6" xfId="5321"/>
    <cellStyle name="Calculation 4 19 2 7" xfId="5322"/>
    <cellStyle name="Calculation 4 19 2 8" xfId="5323"/>
    <cellStyle name="Calculation 4 19 2 9" xfId="5324"/>
    <cellStyle name="Calculation 4 19 3" xfId="5325"/>
    <cellStyle name="Calculation 4 19 4" xfId="5326"/>
    <cellStyle name="Calculation 4 19 5" xfId="5327"/>
    <cellStyle name="Calculation 4 19 6" xfId="5328"/>
    <cellStyle name="Calculation 4 19 7" xfId="5329"/>
    <cellStyle name="Calculation 4 19 8" xfId="5330"/>
    <cellStyle name="Calculation 4 2" xfId="5331"/>
    <cellStyle name="Calculation 4 2 10" xfId="5332"/>
    <cellStyle name="Calculation 4 2 10 2" xfId="5333"/>
    <cellStyle name="Calculation 4 2 10 2 10" xfId="5334"/>
    <cellStyle name="Calculation 4 2 10 2 11" xfId="5335"/>
    <cellStyle name="Calculation 4 2 10 2 2" xfId="5336"/>
    <cellStyle name="Calculation 4 2 10 2 3" xfId="5337"/>
    <cellStyle name="Calculation 4 2 10 2 4" xfId="5338"/>
    <cellStyle name="Calculation 4 2 10 2 5" xfId="5339"/>
    <cellStyle name="Calculation 4 2 10 2 6" xfId="5340"/>
    <cellStyle name="Calculation 4 2 10 2 7" xfId="5341"/>
    <cellStyle name="Calculation 4 2 10 2 8" xfId="5342"/>
    <cellStyle name="Calculation 4 2 10 2 9" xfId="5343"/>
    <cellStyle name="Calculation 4 2 10 3" xfId="5344"/>
    <cellStyle name="Calculation 4 2 10 4" xfId="5345"/>
    <cellStyle name="Calculation 4 2 10 5" xfId="5346"/>
    <cellStyle name="Calculation 4 2 10 6" xfId="5347"/>
    <cellStyle name="Calculation 4 2 10 7" xfId="5348"/>
    <cellStyle name="Calculation 4 2 10 8" xfId="5349"/>
    <cellStyle name="Calculation 4 2 11" xfId="5350"/>
    <cellStyle name="Calculation 4 2 11 2" xfId="5351"/>
    <cellStyle name="Calculation 4 2 11 2 10" xfId="5352"/>
    <cellStyle name="Calculation 4 2 11 2 11" xfId="5353"/>
    <cellStyle name="Calculation 4 2 11 2 2" xfId="5354"/>
    <cellStyle name="Calculation 4 2 11 2 3" xfId="5355"/>
    <cellStyle name="Calculation 4 2 11 2 4" xfId="5356"/>
    <cellStyle name="Calculation 4 2 11 2 5" xfId="5357"/>
    <cellStyle name="Calculation 4 2 11 2 6" xfId="5358"/>
    <cellStyle name="Calculation 4 2 11 2 7" xfId="5359"/>
    <cellStyle name="Calculation 4 2 11 2 8" xfId="5360"/>
    <cellStyle name="Calculation 4 2 11 2 9" xfId="5361"/>
    <cellStyle name="Calculation 4 2 11 3" xfId="5362"/>
    <cellStyle name="Calculation 4 2 11 4" xfId="5363"/>
    <cellStyle name="Calculation 4 2 11 5" xfId="5364"/>
    <cellStyle name="Calculation 4 2 11 6" xfId="5365"/>
    <cellStyle name="Calculation 4 2 11 7" xfId="5366"/>
    <cellStyle name="Calculation 4 2 11 8" xfId="5367"/>
    <cellStyle name="Calculation 4 2 12" xfId="5368"/>
    <cellStyle name="Calculation 4 2 12 2" xfId="5369"/>
    <cellStyle name="Calculation 4 2 12 2 10" xfId="5370"/>
    <cellStyle name="Calculation 4 2 12 2 11" xfId="5371"/>
    <cellStyle name="Calculation 4 2 12 2 2" xfId="5372"/>
    <cellStyle name="Calculation 4 2 12 2 3" xfId="5373"/>
    <cellStyle name="Calculation 4 2 12 2 4" xfId="5374"/>
    <cellStyle name="Calculation 4 2 12 2 5" xfId="5375"/>
    <cellStyle name="Calculation 4 2 12 2 6" xfId="5376"/>
    <cellStyle name="Calculation 4 2 12 2 7" xfId="5377"/>
    <cellStyle name="Calculation 4 2 12 2 8" xfId="5378"/>
    <cellStyle name="Calculation 4 2 12 2 9" xfId="5379"/>
    <cellStyle name="Calculation 4 2 12 3" xfId="5380"/>
    <cellStyle name="Calculation 4 2 12 4" xfId="5381"/>
    <cellStyle name="Calculation 4 2 12 5" xfId="5382"/>
    <cellStyle name="Calculation 4 2 12 6" xfId="5383"/>
    <cellStyle name="Calculation 4 2 12 7" xfId="5384"/>
    <cellStyle name="Calculation 4 2 12 8" xfId="5385"/>
    <cellStyle name="Calculation 4 2 13" xfId="5386"/>
    <cellStyle name="Calculation 4 2 13 2" xfId="5387"/>
    <cellStyle name="Calculation 4 2 13 2 10" xfId="5388"/>
    <cellStyle name="Calculation 4 2 13 2 11" xfId="5389"/>
    <cellStyle name="Calculation 4 2 13 2 2" xfId="5390"/>
    <cellStyle name="Calculation 4 2 13 2 3" xfId="5391"/>
    <cellStyle name="Calculation 4 2 13 2 4" xfId="5392"/>
    <cellStyle name="Calculation 4 2 13 2 5" xfId="5393"/>
    <cellStyle name="Calculation 4 2 13 2 6" xfId="5394"/>
    <cellStyle name="Calculation 4 2 13 2 7" xfId="5395"/>
    <cellStyle name="Calculation 4 2 13 2 8" xfId="5396"/>
    <cellStyle name="Calculation 4 2 13 2 9" xfId="5397"/>
    <cellStyle name="Calculation 4 2 13 3" xfId="5398"/>
    <cellStyle name="Calculation 4 2 13 4" xfId="5399"/>
    <cellStyle name="Calculation 4 2 13 5" xfId="5400"/>
    <cellStyle name="Calculation 4 2 13 6" xfId="5401"/>
    <cellStyle name="Calculation 4 2 13 7" xfId="5402"/>
    <cellStyle name="Calculation 4 2 13 8" xfId="5403"/>
    <cellStyle name="Calculation 4 2 14" xfId="5404"/>
    <cellStyle name="Calculation 4 2 14 2" xfId="5405"/>
    <cellStyle name="Calculation 4 2 14 2 10" xfId="5406"/>
    <cellStyle name="Calculation 4 2 14 2 11" xfId="5407"/>
    <cellStyle name="Calculation 4 2 14 2 2" xfId="5408"/>
    <cellStyle name="Calculation 4 2 14 2 3" xfId="5409"/>
    <cellStyle name="Calculation 4 2 14 2 4" xfId="5410"/>
    <cellStyle name="Calculation 4 2 14 2 5" xfId="5411"/>
    <cellStyle name="Calculation 4 2 14 2 6" xfId="5412"/>
    <cellStyle name="Calculation 4 2 14 2 7" xfId="5413"/>
    <cellStyle name="Calculation 4 2 14 2 8" xfId="5414"/>
    <cellStyle name="Calculation 4 2 14 2 9" xfId="5415"/>
    <cellStyle name="Calculation 4 2 14 3" xfId="5416"/>
    <cellStyle name="Calculation 4 2 14 4" xfId="5417"/>
    <cellStyle name="Calculation 4 2 14 5" xfId="5418"/>
    <cellStyle name="Calculation 4 2 14 6" xfId="5419"/>
    <cellStyle name="Calculation 4 2 14 7" xfId="5420"/>
    <cellStyle name="Calculation 4 2 14 8" xfId="5421"/>
    <cellStyle name="Calculation 4 2 15" xfId="5422"/>
    <cellStyle name="Calculation 4 2 15 2" xfId="5423"/>
    <cellStyle name="Calculation 4 2 15 2 10" xfId="5424"/>
    <cellStyle name="Calculation 4 2 15 2 11" xfId="5425"/>
    <cellStyle name="Calculation 4 2 15 2 2" xfId="5426"/>
    <cellStyle name="Calculation 4 2 15 2 3" xfId="5427"/>
    <cellStyle name="Calculation 4 2 15 2 4" xfId="5428"/>
    <cellStyle name="Calculation 4 2 15 2 5" xfId="5429"/>
    <cellStyle name="Calculation 4 2 15 2 6" xfId="5430"/>
    <cellStyle name="Calculation 4 2 15 2 7" xfId="5431"/>
    <cellStyle name="Calculation 4 2 15 2 8" xfId="5432"/>
    <cellStyle name="Calculation 4 2 15 2 9" xfId="5433"/>
    <cellStyle name="Calculation 4 2 15 3" xfId="5434"/>
    <cellStyle name="Calculation 4 2 15 4" xfId="5435"/>
    <cellStyle name="Calculation 4 2 15 5" xfId="5436"/>
    <cellStyle name="Calculation 4 2 15 6" xfId="5437"/>
    <cellStyle name="Calculation 4 2 15 7" xfId="5438"/>
    <cellStyle name="Calculation 4 2 15 8" xfId="5439"/>
    <cellStyle name="Calculation 4 2 16" xfId="5440"/>
    <cellStyle name="Calculation 4 2 16 2" xfId="5441"/>
    <cellStyle name="Calculation 4 2 16 2 10" xfId="5442"/>
    <cellStyle name="Calculation 4 2 16 2 11" xfId="5443"/>
    <cellStyle name="Calculation 4 2 16 2 2" xfId="5444"/>
    <cellStyle name="Calculation 4 2 16 2 3" xfId="5445"/>
    <cellStyle name="Calculation 4 2 16 2 4" xfId="5446"/>
    <cellStyle name="Calculation 4 2 16 2 5" xfId="5447"/>
    <cellStyle name="Calculation 4 2 16 2 6" xfId="5448"/>
    <cellStyle name="Calculation 4 2 16 2 7" xfId="5449"/>
    <cellStyle name="Calculation 4 2 16 2 8" xfId="5450"/>
    <cellStyle name="Calculation 4 2 16 2 9" xfId="5451"/>
    <cellStyle name="Calculation 4 2 16 3" xfId="5452"/>
    <cellStyle name="Calculation 4 2 16 4" xfId="5453"/>
    <cellStyle name="Calculation 4 2 16 5" xfId="5454"/>
    <cellStyle name="Calculation 4 2 16 6" xfId="5455"/>
    <cellStyle name="Calculation 4 2 16 7" xfId="5456"/>
    <cellStyle name="Calculation 4 2 16 8" xfId="5457"/>
    <cellStyle name="Calculation 4 2 17" xfId="5458"/>
    <cellStyle name="Calculation 4 2 17 2" xfId="5459"/>
    <cellStyle name="Calculation 4 2 17 2 10" xfId="5460"/>
    <cellStyle name="Calculation 4 2 17 2 11" xfId="5461"/>
    <cellStyle name="Calculation 4 2 17 2 2" xfId="5462"/>
    <cellStyle name="Calculation 4 2 17 2 3" xfId="5463"/>
    <cellStyle name="Calculation 4 2 17 2 4" xfId="5464"/>
    <cellStyle name="Calculation 4 2 17 2 5" xfId="5465"/>
    <cellStyle name="Calculation 4 2 17 2 6" xfId="5466"/>
    <cellStyle name="Calculation 4 2 17 2 7" xfId="5467"/>
    <cellStyle name="Calculation 4 2 17 2 8" xfId="5468"/>
    <cellStyle name="Calculation 4 2 17 2 9" xfId="5469"/>
    <cellStyle name="Calculation 4 2 17 3" xfId="5470"/>
    <cellStyle name="Calculation 4 2 17 4" xfId="5471"/>
    <cellStyle name="Calculation 4 2 17 5" xfId="5472"/>
    <cellStyle name="Calculation 4 2 17 6" xfId="5473"/>
    <cellStyle name="Calculation 4 2 17 7" xfId="5474"/>
    <cellStyle name="Calculation 4 2 17 8" xfId="5475"/>
    <cellStyle name="Calculation 4 2 18" xfId="5476"/>
    <cellStyle name="Calculation 4 2 18 2" xfId="5477"/>
    <cellStyle name="Calculation 4 2 18 2 10" xfId="5478"/>
    <cellStyle name="Calculation 4 2 18 2 11" xfId="5479"/>
    <cellStyle name="Calculation 4 2 18 2 2" xfId="5480"/>
    <cellStyle name="Calculation 4 2 18 2 3" xfId="5481"/>
    <cellStyle name="Calculation 4 2 18 2 4" xfId="5482"/>
    <cellStyle name="Calculation 4 2 18 2 5" xfId="5483"/>
    <cellStyle name="Calculation 4 2 18 2 6" xfId="5484"/>
    <cellStyle name="Calculation 4 2 18 2 7" xfId="5485"/>
    <cellStyle name="Calculation 4 2 18 2 8" xfId="5486"/>
    <cellStyle name="Calculation 4 2 18 2 9" xfId="5487"/>
    <cellStyle name="Calculation 4 2 18 3" xfId="5488"/>
    <cellStyle name="Calculation 4 2 18 4" xfId="5489"/>
    <cellStyle name="Calculation 4 2 18 5" xfId="5490"/>
    <cellStyle name="Calculation 4 2 18 6" xfId="5491"/>
    <cellStyle name="Calculation 4 2 18 7" xfId="5492"/>
    <cellStyle name="Calculation 4 2 18 8" xfId="5493"/>
    <cellStyle name="Calculation 4 2 19" xfId="5494"/>
    <cellStyle name="Calculation 4 2 19 10" xfId="5495"/>
    <cellStyle name="Calculation 4 2 19 11" xfId="5496"/>
    <cellStyle name="Calculation 4 2 19 2" xfId="5497"/>
    <cellStyle name="Calculation 4 2 19 3" xfId="5498"/>
    <cellStyle name="Calculation 4 2 19 4" xfId="5499"/>
    <cellStyle name="Calculation 4 2 19 5" xfId="5500"/>
    <cellStyle name="Calculation 4 2 19 6" xfId="5501"/>
    <cellStyle name="Calculation 4 2 19 7" xfId="5502"/>
    <cellStyle name="Calculation 4 2 19 8" xfId="5503"/>
    <cellStyle name="Calculation 4 2 19 9" xfId="5504"/>
    <cellStyle name="Calculation 4 2 2" xfId="5505"/>
    <cellStyle name="Calculation 4 2 2 2" xfId="5506"/>
    <cellStyle name="Calculation 4 2 2 2 10" xfId="5507"/>
    <cellStyle name="Calculation 4 2 2 2 11" xfId="5508"/>
    <cellStyle name="Calculation 4 2 2 2 2" xfId="5509"/>
    <cellStyle name="Calculation 4 2 2 2 3" xfId="5510"/>
    <cellStyle name="Calculation 4 2 2 2 4" xfId="5511"/>
    <cellStyle name="Calculation 4 2 2 2 5" xfId="5512"/>
    <cellStyle name="Calculation 4 2 2 2 6" xfId="5513"/>
    <cellStyle name="Calculation 4 2 2 2 7" xfId="5514"/>
    <cellStyle name="Calculation 4 2 2 2 8" xfId="5515"/>
    <cellStyle name="Calculation 4 2 2 2 9" xfId="5516"/>
    <cellStyle name="Calculation 4 2 2 3" xfId="5517"/>
    <cellStyle name="Calculation 4 2 2 4" xfId="5518"/>
    <cellStyle name="Calculation 4 2 2 5" xfId="5519"/>
    <cellStyle name="Calculation 4 2 2 6" xfId="5520"/>
    <cellStyle name="Calculation 4 2 2 7" xfId="5521"/>
    <cellStyle name="Calculation 4 2 2 8" xfId="5522"/>
    <cellStyle name="Calculation 4 2 20" xfId="5523"/>
    <cellStyle name="Calculation 4 2 20 10" xfId="5524"/>
    <cellStyle name="Calculation 4 2 20 11" xfId="5525"/>
    <cellStyle name="Calculation 4 2 20 2" xfId="5526"/>
    <cellStyle name="Calculation 4 2 20 3" xfId="5527"/>
    <cellStyle name="Calculation 4 2 20 4" xfId="5528"/>
    <cellStyle name="Calculation 4 2 20 5" xfId="5529"/>
    <cellStyle name="Calculation 4 2 20 6" xfId="5530"/>
    <cellStyle name="Calculation 4 2 20 7" xfId="5531"/>
    <cellStyle name="Calculation 4 2 20 8" xfId="5532"/>
    <cellStyle name="Calculation 4 2 20 9" xfId="5533"/>
    <cellStyle name="Calculation 4 2 21" xfId="5534"/>
    <cellStyle name="Calculation 4 2 21 10" xfId="5535"/>
    <cellStyle name="Calculation 4 2 21 11" xfId="5536"/>
    <cellStyle name="Calculation 4 2 21 2" xfId="5537"/>
    <cellStyle name="Calculation 4 2 21 3" xfId="5538"/>
    <cellStyle name="Calculation 4 2 21 4" xfId="5539"/>
    <cellStyle name="Calculation 4 2 21 5" xfId="5540"/>
    <cellStyle name="Calculation 4 2 21 6" xfId="5541"/>
    <cellStyle name="Calculation 4 2 21 7" xfId="5542"/>
    <cellStyle name="Calculation 4 2 21 8" xfId="5543"/>
    <cellStyle name="Calculation 4 2 21 9" xfId="5544"/>
    <cellStyle name="Calculation 4 2 22" xfId="5545"/>
    <cellStyle name="Calculation 4 2 22 10" xfId="5546"/>
    <cellStyle name="Calculation 4 2 22 11" xfId="5547"/>
    <cellStyle name="Calculation 4 2 22 2" xfId="5548"/>
    <cellStyle name="Calculation 4 2 22 3" xfId="5549"/>
    <cellStyle name="Calculation 4 2 22 4" xfId="5550"/>
    <cellStyle name="Calculation 4 2 22 5" xfId="5551"/>
    <cellStyle name="Calculation 4 2 22 6" xfId="5552"/>
    <cellStyle name="Calculation 4 2 22 7" xfId="5553"/>
    <cellStyle name="Calculation 4 2 22 8" xfId="5554"/>
    <cellStyle name="Calculation 4 2 22 9" xfId="5555"/>
    <cellStyle name="Calculation 4 2 23" xfId="5556"/>
    <cellStyle name="Calculation 4 2 23 10" xfId="5557"/>
    <cellStyle name="Calculation 4 2 23 11" xfId="5558"/>
    <cellStyle name="Calculation 4 2 23 2" xfId="5559"/>
    <cellStyle name="Calculation 4 2 23 3" xfId="5560"/>
    <cellStyle name="Calculation 4 2 23 4" xfId="5561"/>
    <cellStyle name="Calculation 4 2 23 5" xfId="5562"/>
    <cellStyle name="Calculation 4 2 23 6" xfId="5563"/>
    <cellStyle name="Calculation 4 2 23 7" xfId="5564"/>
    <cellStyle name="Calculation 4 2 23 8" xfId="5565"/>
    <cellStyle name="Calculation 4 2 23 9" xfId="5566"/>
    <cellStyle name="Calculation 4 2 24" xfId="5567"/>
    <cellStyle name="Calculation 4 2 24 10" xfId="5568"/>
    <cellStyle name="Calculation 4 2 24 11" xfId="5569"/>
    <cellStyle name="Calculation 4 2 24 2" xfId="5570"/>
    <cellStyle name="Calculation 4 2 24 3" xfId="5571"/>
    <cellStyle name="Calculation 4 2 24 4" xfId="5572"/>
    <cellStyle name="Calculation 4 2 24 5" xfId="5573"/>
    <cellStyle name="Calculation 4 2 24 6" xfId="5574"/>
    <cellStyle name="Calculation 4 2 24 7" xfId="5575"/>
    <cellStyle name="Calculation 4 2 24 8" xfId="5576"/>
    <cellStyle name="Calculation 4 2 24 9" xfId="5577"/>
    <cellStyle name="Calculation 4 2 25" xfId="5578"/>
    <cellStyle name="Calculation 4 2 25 10" xfId="5579"/>
    <cellStyle name="Calculation 4 2 25 11" xfId="5580"/>
    <cellStyle name="Calculation 4 2 25 2" xfId="5581"/>
    <cellStyle name="Calculation 4 2 25 3" xfId="5582"/>
    <cellStyle name="Calculation 4 2 25 4" xfId="5583"/>
    <cellStyle name="Calculation 4 2 25 5" xfId="5584"/>
    <cellStyle name="Calculation 4 2 25 6" xfId="5585"/>
    <cellStyle name="Calculation 4 2 25 7" xfId="5586"/>
    <cellStyle name="Calculation 4 2 25 8" xfId="5587"/>
    <cellStyle name="Calculation 4 2 25 9" xfId="5588"/>
    <cellStyle name="Calculation 4 2 26" xfId="5589"/>
    <cellStyle name="Calculation 4 2 26 10" xfId="5590"/>
    <cellStyle name="Calculation 4 2 26 11" xfId="5591"/>
    <cellStyle name="Calculation 4 2 26 2" xfId="5592"/>
    <cellStyle name="Calculation 4 2 26 3" xfId="5593"/>
    <cellStyle name="Calculation 4 2 26 4" xfId="5594"/>
    <cellStyle name="Calculation 4 2 26 5" xfId="5595"/>
    <cellStyle name="Calculation 4 2 26 6" xfId="5596"/>
    <cellStyle name="Calculation 4 2 26 7" xfId="5597"/>
    <cellStyle name="Calculation 4 2 26 8" xfId="5598"/>
    <cellStyle name="Calculation 4 2 26 9" xfId="5599"/>
    <cellStyle name="Calculation 4 2 27" xfId="5600"/>
    <cellStyle name="Calculation 4 2 27 10" xfId="5601"/>
    <cellStyle name="Calculation 4 2 27 11" xfId="5602"/>
    <cellStyle name="Calculation 4 2 27 2" xfId="5603"/>
    <cellStyle name="Calculation 4 2 27 3" xfId="5604"/>
    <cellStyle name="Calculation 4 2 27 4" xfId="5605"/>
    <cellStyle name="Calculation 4 2 27 5" xfId="5606"/>
    <cellStyle name="Calculation 4 2 27 6" xfId="5607"/>
    <cellStyle name="Calculation 4 2 27 7" xfId="5608"/>
    <cellStyle name="Calculation 4 2 27 8" xfId="5609"/>
    <cellStyle name="Calculation 4 2 27 9" xfId="5610"/>
    <cellStyle name="Calculation 4 2 28" xfId="5611"/>
    <cellStyle name="Calculation 4 2 28 10" xfId="5612"/>
    <cellStyle name="Calculation 4 2 28 11" xfId="5613"/>
    <cellStyle name="Calculation 4 2 28 2" xfId="5614"/>
    <cellStyle name="Calculation 4 2 28 3" xfId="5615"/>
    <cellStyle name="Calculation 4 2 28 4" xfId="5616"/>
    <cellStyle name="Calculation 4 2 28 5" xfId="5617"/>
    <cellStyle name="Calculation 4 2 28 6" xfId="5618"/>
    <cellStyle name="Calculation 4 2 28 7" xfId="5619"/>
    <cellStyle name="Calculation 4 2 28 8" xfId="5620"/>
    <cellStyle name="Calculation 4 2 28 9" xfId="5621"/>
    <cellStyle name="Calculation 4 2 29" xfId="5622"/>
    <cellStyle name="Calculation 4 2 29 10" xfId="5623"/>
    <cellStyle name="Calculation 4 2 29 11" xfId="5624"/>
    <cellStyle name="Calculation 4 2 29 2" xfId="5625"/>
    <cellStyle name="Calculation 4 2 29 3" xfId="5626"/>
    <cellStyle name="Calculation 4 2 29 4" xfId="5627"/>
    <cellStyle name="Calculation 4 2 29 5" xfId="5628"/>
    <cellStyle name="Calculation 4 2 29 6" xfId="5629"/>
    <cellStyle name="Calculation 4 2 29 7" xfId="5630"/>
    <cellStyle name="Calculation 4 2 29 8" xfId="5631"/>
    <cellStyle name="Calculation 4 2 29 9" xfId="5632"/>
    <cellStyle name="Calculation 4 2 3" xfId="5633"/>
    <cellStyle name="Calculation 4 2 3 2" xfId="5634"/>
    <cellStyle name="Calculation 4 2 3 2 10" xfId="5635"/>
    <cellStyle name="Calculation 4 2 3 2 11" xfId="5636"/>
    <cellStyle name="Calculation 4 2 3 2 2" xfId="5637"/>
    <cellStyle name="Calculation 4 2 3 2 3" xfId="5638"/>
    <cellStyle name="Calculation 4 2 3 2 4" xfId="5639"/>
    <cellStyle name="Calculation 4 2 3 2 5" xfId="5640"/>
    <cellStyle name="Calculation 4 2 3 2 6" xfId="5641"/>
    <cellStyle name="Calculation 4 2 3 2 7" xfId="5642"/>
    <cellStyle name="Calculation 4 2 3 2 8" xfId="5643"/>
    <cellStyle name="Calculation 4 2 3 2 9" xfId="5644"/>
    <cellStyle name="Calculation 4 2 3 3" xfId="5645"/>
    <cellStyle name="Calculation 4 2 3 4" xfId="5646"/>
    <cellStyle name="Calculation 4 2 3 5" xfId="5647"/>
    <cellStyle name="Calculation 4 2 3 6" xfId="5648"/>
    <cellStyle name="Calculation 4 2 3 7" xfId="5649"/>
    <cellStyle name="Calculation 4 2 3 8" xfId="5650"/>
    <cellStyle name="Calculation 4 2 30" xfId="5651"/>
    <cellStyle name="Calculation 4 2 30 10" xfId="5652"/>
    <cellStyle name="Calculation 4 2 30 11" xfId="5653"/>
    <cellStyle name="Calculation 4 2 30 2" xfId="5654"/>
    <cellStyle name="Calculation 4 2 30 3" xfId="5655"/>
    <cellStyle name="Calculation 4 2 30 4" xfId="5656"/>
    <cellStyle name="Calculation 4 2 30 5" xfId="5657"/>
    <cellStyle name="Calculation 4 2 30 6" xfId="5658"/>
    <cellStyle name="Calculation 4 2 30 7" xfId="5659"/>
    <cellStyle name="Calculation 4 2 30 8" xfId="5660"/>
    <cellStyle name="Calculation 4 2 30 9" xfId="5661"/>
    <cellStyle name="Calculation 4 2 31" xfId="5662"/>
    <cellStyle name="Calculation 4 2 31 10" xfId="5663"/>
    <cellStyle name="Calculation 4 2 31 11" xfId="5664"/>
    <cellStyle name="Calculation 4 2 31 2" xfId="5665"/>
    <cellStyle name="Calculation 4 2 31 3" xfId="5666"/>
    <cellStyle name="Calculation 4 2 31 4" xfId="5667"/>
    <cellStyle name="Calculation 4 2 31 5" xfId="5668"/>
    <cellStyle name="Calculation 4 2 31 6" xfId="5669"/>
    <cellStyle name="Calculation 4 2 31 7" xfId="5670"/>
    <cellStyle name="Calculation 4 2 31 8" xfId="5671"/>
    <cellStyle name="Calculation 4 2 31 9" xfId="5672"/>
    <cellStyle name="Calculation 4 2 32" xfId="5673"/>
    <cellStyle name="Calculation 4 2 32 10" xfId="5674"/>
    <cellStyle name="Calculation 4 2 32 11" xfId="5675"/>
    <cellStyle name="Calculation 4 2 32 2" xfId="5676"/>
    <cellStyle name="Calculation 4 2 32 3" xfId="5677"/>
    <cellStyle name="Calculation 4 2 32 4" xfId="5678"/>
    <cellStyle name="Calculation 4 2 32 5" xfId="5679"/>
    <cellStyle name="Calculation 4 2 32 6" xfId="5680"/>
    <cellStyle name="Calculation 4 2 32 7" xfId="5681"/>
    <cellStyle name="Calculation 4 2 32 8" xfId="5682"/>
    <cellStyle name="Calculation 4 2 32 9" xfId="5683"/>
    <cellStyle name="Calculation 4 2 33" xfId="5684"/>
    <cellStyle name="Calculation 4 2 33 10" xfId="5685"/>
    <cellStyle name="Calculation 4 2 33 11" xfId="5686"/>
    <cellStyle name="Calculation 4 2 33 2" xfId="5687"/>
    <cellStyle name="Calculation 4 2 33 3" xfId="5688"/>
    <cellStyle name="Calculation 4 2 33 4" xfId="5689"/>
    <cellStyle name="Calculation 4 2 33 5" xfId="5690"/>
    <cellStyle name="Calculation 4 2 33 6" xfId="5691"/>
    <cellStyle name="Calculation 4 2 33 7" xfId="5692"/>
    <cellStyle name="Calculation 4 2 33 8" xfId="5693"/>
    <cellStyle name="Calculation 4 2 33 9" xfId="5694"/>
    <cellStyle name="Calculation 4 2 34" xfId="5695"/>
    <cellStyle name="Calculation 4 2 34 10" xfId="5696"/>
    <cellStyle name="Calculation 4 2 34 11" xfId="5697"/>
    <cellStyle name="Calculation 4 2 34 2" xfId="5698"/>
    <cellStyle name="Calculation 4 2 34 3" xfId="5699"/>
    <cellStyle name="Calculation 4 2 34 4" xfId="5700"/>
    <cellStyle name="Calculation 4 2 34 5" xfId="5701"/>
    <cellStyle name="Calculation 4 2 34 6" xfId="5702"/>
    <cellStyle name="Calculation 4 2 34 7" xfId="5703"/>
    <cellStyle name="Calculation 4 2 34 8" xfId="5704"/>
    <cellStyle name="Calculation 4 2 34 9" xfId="5705"/>
    <cellStyle name="Calculation 4 2 35" xfId="5706"/>
    <cellStyle name="Calculation 4 2 35 10" xfId="5707"/>
    <cellStyle name="Calculation 4 2 35 11" xfId="5708"/>
    <cellStyle name="Calculation 4 2 35 2" xfId="5709"/>
    <cellStyle name="Calculation 4 2 35 3" xfId="5710"/>
    <cellStyle name="Calculation 4 2 35 4" xfId="5711"/>
    <cellStyle name="Calculation 4 2 35 5" xfId="5712"/>
    <cellStyle name="Calculation 4 2 35 6" xfId="5713"/>
    <cellStyle name="Calculation 4 2 35 7" xfId="5714"/>
    <cellStyle name="Calculation 4 2 35 8" xfId="5715"/>
    <cellStyle name="Calculation 4 2 35 9" xfId="5716"/>
    <cellStyle name="Calculation 4 2 36" xfId="5717"/>
    <cellStyle name="Calculation 4 2 37" xfId="5718"/>
    <cellStyle name="Calculation 4 2 38" xfId="5719"/>
    <cellStyle name="Calculation 4 2 39" xfId="5720"/>
    <cellStyle name="Calculation 4 2 4" xfId="5721"/>
    <cellStyle name="Calculation 4 2 4 2" xfId="5722"/>
    <cellStyle name="Calculation 4 2 4 2 10" xfId="5723"/>
    <cellStyle name="Calculation 4 2 4 2 11" xfId="5724"/>
    <cellStyle name="Calculation 4 2 4 2 2" xfId="5725"/>
    <cellStyle name="Calculation 4 2 4 2 3" xfId="5726"/>
    <cellStyle name="Calculation 4 2 4 2 4" xfId="5727"/>
    <cellStyle name="Calculation 4 2 4 2 5" xfId="5728"/>
    <cellStyle name="Calculation 4 2 4 2 6" xfId="5729"/>
    <cellStyle name="Calculation 4 2 4 2 7" xfId="5730"/>
    <cellStyle name="Calculation 4 2 4 2 8" xfId="5731"/>
    <cellStyle name="Calculation 4 2 4 2 9" xfId="5732"/>
    <cellStyle name="Calculation 4 2 4 3" xfId="5733"/>
    <cellStyle name="Calculation 4 2 4 4" xfId="5734"/>
    <cellStyle name="Calculation 4 2 4 5" xfId="5735"/>
    <cellStyle name="Calculation 4 2 4 6" xfId="5736"/>
    <cellStyle name="Calculation 4 2 4 7" xfId="5737"/>
    <cellStyle name="Calculation 4 2 4 8" xfId="5738"/>
    <cellStyle name="Calculation 4 2 40" xfId="5739"/>
    <cellStyle name="Calculation 4 2 41" xfId="5740"/>
    <cellStyle name="Calculation 4 2 42" xfId="5741"/>
    <cellStyle name="Calculation 4 2 43" xfId="5742"/>
    <cellStyle name="Calculation 4 2 44" xfId="5743"/>
    <cellStyle name="Calculation 4 2 5" xfId="5744"/>
    <cellStyle name="Calculation 4 2 5 2" xfId="5745"/>
    <cellStyle name="Calculation 4 2 5 2 10" xfId="5746"/>
    <cellStyle name="Calculation 4 2 5 2 11" xfId="5747"/>
    <cellStyle name="Calculation 4 2 5 2 2" xfId="5748"/>
    <cellStyle name="Calculation 4 2 5 2 3" xfId="5749"/>
    <cellStyle name="Calculation 4 2 5 2 4" xfId="5750"/>
    <cellStyle name="Calculation 4 2 5 2 5" xfId="5751"/>
    <cellStyle name="Calculation 4 2 5 2 6" xfId="5752"/>
    <cellStyle name="Calculation 4 2 5 2 7" xfId="5753"/>
    <cellStyle name="Calculation 4 2 5 2 8" xfId="5754"/>
    <cellStyle name="Calculation 4 2 5 2 9" xfId="5755"/>
    <cellStyle name="Calculation 4 2 5 3" xfId="5756"/>
    <cellStyle name="Calculation 4 2 5 4" xfId="5757"/>
    <cellStyle name="Calculation 4 2 5 5" xfId="5758"/>
    <cellStyle name="Calculation 4 2 5 6" xfId="5759"/>
    <cellStyle name="Calculation 4 2 5 7" xfId="5760"/>
    <cellStyle name="Calculation 4 2 5 8" xfId="5761"/>
    <cellStyle name="Calculation 4 2 6" xfId="5762"/>
    <cellStyle name="Calculation 4 2 6 2" xfId="5763"/>
    <cellStyle name="Calculation 4 2 6 2 10" xfId="5764"/>
    <cellStyle name="Calculation 4 2 6 2 11" xfId="5765"/>
    <cellStyle name="Calculation 4 2 6 2 2" xfId="5766"/>
    <cellStyle name="Calculation 4 2 6 2 3" xfId="5767"/>
    <cellStyle name="Calculation 4 2 6 2 4" xfId="5768"/>
    <cellStyle name="Calculation 4 2 6 2 5" xfId="5769"/>
    <cellStyle name="Calculation 4 2 6 2 6" xfId="5770"/>
    <cellStyle name="Calculation 4 2 6 2 7" xfId="5771"/>
    <cellStyle name="Calculation 4 2 6 2 8" xfId="5772"/>
    <cellStyle name="Calculation 4 2 6 2 9" xfId="5773"/>
    <cellStyle name="Calculation 4 2 6 3" xfId="5774"/>
    <cellStyle name="Calculation 4 2 6 4" xfId="5775"/>
    <cellStyle name="Calculation 4 2 6 5" xfId="5776"/>
    <cellStyle name="Calculation 4 2 6 6" xfId="5777"/>
    <cellStyle name="Calculation 4 2 6 7" xfId="5778"/>
    <cellStyle name="Calculation 4 2 6 8" xfId="5779"/>
    <cellStyle name="Calculation 4 2 7" xfId="5780"/>
    <cellStyle name="Calculation 4 2 7 2" xfId="5781"/>
    <cellStyle name="Calculation 4 2 7 2 10" xfId="5782"/>
    <cellStyle name="Calculation 4 2 7 2 11" xfId="5783"/>
    <cellStyle name="Calculation 4 2 7 2 2" xfId="5784"/>
    <cellStyle name="Calculation 4 2 7 2 3" xfId="5785"/>
    <cellStyle name="Calculation 4 2 7 2 4" xfId="5786"/>
    <cellStyle name="Calculation 4 2 7 2 5" xfId="5787"/>
    <cellStyle name="Calculation 4 2 7 2 6" xfId="5788"/>
    <cellStyle name="Calculation 4 2 7 2 7" xfId="5789"/>
    <cellStyle name="Calculation 4 2 7 2 8" xfId="5790"/>
    <cellStyle name="Calculation 4 2 7 2 9" xfId="5791"/>
    <cellStyle name="Calculation 4 2 7 3" xfId="5792"/>
    <cellStyle name="Calculation 4 2 7 4" xfId="5793"/>
    <cellStyle name="Calculation 4 2 7 5" xfId="5794"/>
    <cellStyle name="Calculation 4 2 7 6" xfId="5795"/>
    <cellStyle name="Calculation 4 2 7 7" xfId="5796"/>
    <cellStyle name="Calculation 4 2 7 8" xfId="5797"/>
    <cellStyle name="Calculation 4 2 8" xfId="5798"/>
    <cellStyle name="Calculation 4 2 8 2" xfId="5799"/>
    <cellStyle name="Calculation 4 2 8 2 10" xfId="5800"/>
    <cellStyle name="Calculation 4 2 8 2 11" xfId="5801"/>
    <cellStyle name="Calculation 4 2 8 2 2" xfId="5802"/>
    <cellStyle name="Calculation 4 2 8 2 3" xfId="5803"/>
    <cellStyle name="Calculation 4 2 8 2 4" xfId="5804"/>
    <cellStyle name="Calculation 4 2 8 2 5" xfId="5805"/>
    <cellStyle name="Calculation 4 2 8 2 6" xfId="5806"/>
    <cellStyle name="Calculation 4 2 8 2 7" xfId="5807"/>
    <cellStyle name="Calculation 4 2 8 2 8" xfId="5808"/>
    <cellStyle name="Calculation 4 2 8 2 9" xfId="5809"/>
    <cellStyle name="Calculation 4 2 8 3" xfId="5810"/>
    <cellStyle name="Calculation 4 2 8 4" xfId="5811"/>
    <cellStyle name="Calculation 4 2 8 5" xfId="5812"/>
    <cellStyle name="Calculation 4 2 8 6" xfId="5813"/>
    <cellStyle name="Calculation 4 2 8 7" xfId="5814"/>
    <cellStyle name="Calculation 4 2 8 8" xfId="5815"/>
    <cellStyle name="Calculation 4 2 9" xfId="5816"/>
    <cellStyle name="Calculation 4 2 9 2" xfId="5817"/>
    <cellStyle name="Calculation 4 2 9 2 10" xfId="5818"/>
    <cellStyle name="Calculation 4 2 9 2 11" xfId="5819"/>
    <cellStyle name="Calculation 4 2 9 2 2" xfId="5820"/>
    <cellStyle name="Calculation 4 2 9 2 3" xfId="5821"/>
    <cellStyle name="Calculation 4 2 9 2 4" xfId="5822"/>
    <cellStyle name="Calculation 4 2 9 2 5" xfId="5823"/>
    <cellStyle name="Calculation 4 2 9 2 6" xfId="5824"/>
    <cellStyle name="Calculation 4 2 9 2 7" xfId="5825"/>
    <cellStyle name="Calculation 4 2 9 2 8" xfId="5826"/>
    <cellStyle name="Calculation 4 2 9 2 9" xfId="5827"/>
    <cellStyle name="Calculation 4 2 9 3" xfId="5828"/>
    <cellStyle name="Calculation 4 2 9 4" xfId="5829"/>
    <cellStyle name="Calculation 4 2 9 5" xfId="5830"/>
    <cellStyle name="Calculation 4 2 9 6" xfId="5831"/>
    <cellStyle name="Calculation 4 2 9 7" xfId="5832"/>
    <cellStyle name="Calculation 4 2 9 8" xfId="5833"/>
    <cellStyle name="Calculation 4 20" xfId="5834"/>
    <cellStyle name="Calculation 4 20 2" xfId="5835"/>
    <cellStyle name="Calculation 4 20 2 10" xfId="5836"/>
    <cellStyle name="Calculation 4 20 2 11" xfId="5837"/>
    <cellStyle name="Calculation 4 20 2 2" xfId="5838"/>
    <cellStyle name="Calculation 4 20 2 3" xfId="5839"/>
    <cellStyle name="Calculation 4 20 2 4" xfId="5840"/>
    <cellStyle name="Calculation 4 20 2 5" xfId="5841"/>
    <cellStyle name="Calculation 4 20 2 6" xfId="5842"/>
    <cellStyle name="Calculation 4 20 2 7" xfId="5843"/>
    <cellStyle name="Calculation 4 20 2 8" xfId="5844"/>
    <cellStyle name="Calculation 4 20 2 9" xfId="5845"/>
    <cellStyle name="Calculation 4 20 3" xfId="5846"/>
    <cellStyle name="Calculation 4 20 4" xfId="5847"/>
    <cellStyle name="Calculation 4 20 5" xfId="5848"/>
    <cellStyle name="Calculation 4 20 6" xfId="5849"/>
    <cellStyle name="Calculation 4 20 7" xfId="5850"/>
    <cellStyle name="Calculation 4 20 8" xfId="5851"/>
    <cellStyle name="Calculation 4 21" xfId="5852"/>
    <cellStyle name="Calculation 4 21 2" xfId="5853"/>
    <cellStyle name="Calculation 4 21 2 10" xfId="5854"/>
    <cellStyle name="Calculation 4 21 2 11" xfId="5855"/>
    <cellStyle name="Calculation 4 21 2 2" xfId="5856"/>
    <cellStyle name="Calculation 4 21 2 3" xfId="5857"/>
    <cellStyle name="Calculation 4 21 2 4" xfId="5858"/>
    <cellStyle name="Calculation 4 21 2 5" xfId="5859"/>
    <cellStyle name="Calculation 4 21 2 6" xfId="5860"/>
    <cellStyle name="Calculation 4 21 2 7" xfId="5861"/>
    <cellStyle name="Calculation 4 21 2 8" xfId="5862"/>
    <cellStyle name="Calculation 4 21 2 9" xfId="5863"/>
    <cellStyle name="Calculation 4 21 3" xfId="5864"/>
    <cellStyle name="Calculation 4 21 4" xfId="5865"/>
    <cellStyle name="Calculation 4 21 5" xfId="5866"/>
    <cellStyle name="Calculation 4 21 6" xfId="5867"/>
    <cellStyle name="Calculation 4 21 7" xfId="5868"/>
    <cellStyle name="Calculation 4 21 8" xfId="5869"/>
    <cellStyle name="Calculation 4 22" xfId="5870"/>
    <cellStyle name="Calculation 4 22 2" xfId="5871"/>
    <cellStyle name="Calculation 4 22 2 10" xfId="5872"/>
    <cellStyle name="Calculation 4 22 2 11" xfId="5873"/>
    <cellStyle name="Calculation 4 22 2 2" xfId="5874"/>
    <cellStyle name="Calculation 4 22 2 3" xfId="5875"/>
    <cellStyle name="Calculation 4 22 2 4" xfId="5876"/>
    <cellStyle name="Calculation 4 22 2 5" xfId="5877"/>
    <cellStyle name="Calculation 4 22 2 6" xfId="5878"/>
    <cellStyle name="Calculation 4 22 2 7" xfId="5879"/>
    <cellStyle name="Calculation 4 22 2 8" xfId="5880"/>
    <cellStyle name="Calculation 4 22 2 9" xfId="5881"/>
    <cellStyle name="Calculation 4 22 3" xfId="5882"/>
    <cellStyle name="Calculation 4 22 4" xfId="5883"/>
    <cellStyle name="Calculation 4 22 5" xfId="5884"/>
    <cellStyle name="Calculation 4 22 6" xfId="5885"/>
    <cellStyle name="Calculation 4 22 7" xfId="5886"/>
    <cellStyle name="Calculation 4 22 8" xfId="5887"/>
    <cellStyle name="Calculation 4 23" xfId="5888"/>
    <cellStyle name="Calculation 4 23 10" xfId="5889"/>
    <cellStyle name="Calculation 4 23 11" xfId="5890"/>
    <cellStyle name="Calculation 4 23 2" xfId="5891"/>
    <cellStyle name="Calculation 4 23 3" xfId="5892"/>
    <cellStyle name="Calculation 4 23 4" xfId="5893"/>
    <cellStyle name="Calculation 4 23 5" xfId="5894"/>
    <cellStyle name="Calculation 4 23 6" xfId="5895"/>
    <cellStyle name="Calculation 4 23 7" xfId="5896"/>
    <cellStyle name="Calculation 4 23 8" xfId="5897"/>
    <cellStyle name="Calculation 4 23 9" xfId="5898"/>
    <cellStyle name="Calculation 4 24" xfId="5899"/>
    <cellStyle name="Calculation 4 24 10" xfId="5900"/>
    <cellStyle name="Calculation 4 24 11" xfId="5901"/>
    <cellStyle name="Calculation 4 24 2" xfId="5902"/>
    <cellStyle name="Calculation 4 24 3" xfId="5903"/>
    <cellStyle name="Calculation 4 24 4" xfId="5904"/>
    <cellStyle name="Calculation 4 24 5" xfId="5905"/>
    <cellStyle name="Calculation 4 24 6" xfId="5906"/>
    <cellStyle name="Calculation 4 24 7" xfId="5907"/>
    <cellStyle name="Calculation 4 24 8" xfId="5908"/>
    <cellStyle name="Calculation 4 24 9" xfId="5909"/>
    <cellStyle name="Calculation 4 25" xfId="5910"/>
    <cellStyle name="Calculation 4 25 10" xfId="5911"/>
    <cellStyle name="Calculation 4 25 11" xfId="5912"/>
    <cellStyle name="Calculation 4 25 2" xfId="5913"/>
    <cellStyle name="Calculation 4 25 3" xfId="5914"/>
    <cellStyle name="Calculation 4 25 4" xfId="5915"/>
    <cellStyle name="Calculation 4 25 5" xfId="5916"/>
    <cellStyle name="Calculation 4 25 6" xfId="5917"/>
    <cellStyle name="Calculation 4 25 7" xfId="5918"/>
    <cellStyle name="Calculation 4 25 8" xfId="5919"/>
    <cellStyle name="Calculation 4 25 9" xfId="5920"/>
    <cellStyle name="Calculation 4 26" xfId="5921"/>
    <cellStyle name="Calculation 4 26 10" xfId="5922"/>
    <cellStyle name="Calculation 4 26 11" xfId="5923"/>
    <cellStyle name="Calculation 4 26 2" xfId="5924"/>
    <cellStyle name="Calculation 4 26 3" xfId="5925"/>
    <cellStyle name="Calculation 4 26 4" xfId="5926"/>
    <cellStyle name="Calculation 4 26 5" xfId="5927"/>
    <cellStyle name="Calculation 4 26 6" xfId="5928"/>
    <cellStyle name="Calculation 4 26 7" xfId="5929"/>
    <cellStyle name="Calculation 4 26 8" xfId="5930"/>
    <cellStyle name="Calculation 4 26 9" xfId="5931"/>
    <cellStyle name="Calculation 4 27" xfId="5932"/>
    <cellStyle name="Calculation 4 27 10" xfId="5933"/>
    <cellStyle name="Calculation 4 27 11" xfId="5934"/>
    <cellStyle name="Calculation 4 27 2" xfId="5935"/>
    <cellStyle name="Calculation 4 27 3" xfId="5936"/>
    <cellStyle name="Calculation 4 27 4" xfId="5937"/>
    <cellStyle name="Calculation 4 27 5" xfId="5938"/>
    <cellStyle name="Calculation 4 27 6" xfId="5939"/>
    <cellStyle name="Calculation 4 27 7" xfId="5940"/>
    <cellStyle name="Calculation 4 27 8" xfId="5941"/>
    <cellStyle name="Calculation 4 27 9" xfId="5942"/>
    <cellStyle name="Calculation 4 28" xfId="5943"/>
    <cellStyle name="Calculation 4 28 10" xfId="5944"/>
    <cellStyle name="Calculation 4 28 11" xfId="5945"/>
    <cellStyle name="Calculation 4 28 2" xfId="5946"/>
    <cellStyle name="Calculation 4 28 3" xfId="5947"/>
    <cellStyle name="Calculation 4 28 4" xfId="5948"/>
    <cellStyle name="Calculation 4 28 5" xfId="5949"/>
    <cellStyle name="Calculation 4 28 6" xfId="5950"/>
    <cellStyle name="Calculation 4 28 7" xfId="5951"/>
    <cellStyle name="Calculation 4 28 8" xfId="5952"/>
    <cellStyle name="Calculation 4 28 9" xfId="5953"/>
    <cellStyle name="Calculation 4 29" xfId="5954"/>
    <cellStyle name="Calculation 4 29 10" xfId="5955"/>
    <cellStyle name="Calculation 4 29 11" xfId="5956"/>
    <cellStyle name="Calculation 4 29 2" xfId="5957"/>
    <cellStyle name="Calculation 4 29 3" xfId="5958"/>
    <cellStyle name="Calculation 4 29 4" xfId="5959"/>
    <cellStyle name="Calculation 4 29 5" xfId="5960"/>
    <cellStyle name="Calculation 4 29 6" xfId="5961"/>
    <cellStyle name="Calculation 4 29 7" xfId="5962"/>
    <cellStyle name="Calculation 4 29 8" xfId="5963"/>
    <cellStyle name="Calculation 4 29 9" xfId="5964"/>
    <cellStyle name="Calculation 4 3" xfId="5965"/>
    <cellStyle name="Calculation 4 3 10" xfId="5966"/>
    <cellStyle name="Calculation 4 3 10 2" xfId="5967"/>
    <cellStyle name="Calculation 4 3 10 2 10" xfId="5968"/>
    <cellStyle name="Calculation 4 3 10 2 11" xfId="5969"/>
    <cellStyle name="Calculation 4 3 10 2 2" xfId="5970"/>
    <cellStyle name="Calculation 4 3 10 2 3" xfId="5971"/>
    <cellStyle name="Calculation 4 3 10 2 4" xfId="5972"/>
    <cellStyle name="Calculation 4 3 10 2 5" xfId="5973"/>
    <cellStyle name="Calculation 4 3 10 2 6" xfId="5974"/>
    <cellStyle name="Calculation 4 3 10 2 7" xfId="5975"/>
    <cellStyle name="Calculation 4 3 10 2 8" xfId="5976"/>
    <cellStyle name="Calculation 4 3 10 2 9" xfId="5977"/>
    <cellStyle name="Calculation 4 3 10 3" xfId="5978"/>
    <cellStyle name="Calculation 4 3 10 4" xfId="5979"/>
    <cellStyle name="Calculation 4 3 10 5" xfId="5980"/>
    <cellStyle name="Calculation 4 3 10 6" xfId="5981"/>
    <cellStyle name="Calculation 4 3 10 7" xfId="5982"/>
    <cellStyle name="Calculation 4 3 10 8" xfId="5983"/>
    <cellStyle name="Calculation 4 3 11" xfId="5984"/>
    <cellStyle name="Calculation 4 3 11 2" xfId="5985"/>
    <cellStyle name="Calculation 4 3 11 2 10" xfId="5986"/>
    <cellStyle name="Calculation 4 3 11 2 11" xfId="5987"/>
    <cellStyle name="Calculation 4 3 11 2 2" xfId="5988"/>
    <cellStyle name="Calculation 4 3 11 2 3" xfId="5989"/>
    <cellStyle name="Calculation 4 3 11 2 4" xfId="5990"/>
    <cellStyle name="Calculation 4 3 11 2 5" xfId="5991"/>
    <cellStyle name="Calculation 4 3 11 2 6" xfId="5992"/>
    <cellStyle name="Calculation 4 3 11 2 7" xfId="5993"/>
    <cellStyle name="Calculation 4 3 11 2 8" xfId="5994"/>
    <cellStyle name="Calculation 4 3 11 2 9" xfId="5995"/>
    <cellStyle name="Calculation 4 3 11 3" xfId="5996"/>
    <cellStyle name="Calculation 4 3 11 4" xfId="5997"/>
    <cellStyle name="Calculation 4 3 11 5" xfId="5998"/>
    <cellStyle name="Calculation 4 3 11 6" xfId="5999"/>
    <cellStyle name="Calculation 4 3 11 7" xfId="6000"/>
    <cellStyle name="Calculation 4 3 11 8" xfId="6001"/>
    <cellStyle name="Calculation 4 3 12" xfId="6002"/>
    <cellStyle name="Calculation 4 3 12 2" xfId="6003"/>
    <cellStyle name="Calculation 4 3 12 2 10" xfId="6004"/>
    <cellStyle name="Calculation 4 3 12 2 11" xfId="6005"/>
    <cellStyle name="Calculation 4 3 12 2 2" xfId="6006"/>
    <cellStyle name="Calculation 4 3 12 2 3" xfId="6007"/>
    <cellStyle name="Calculation 4 3 12 2 4" xfId="6008"/>
    <cellStyle name="Calculation 4 3 12 2 5" xfId="6009"/>
    <cellStyle name="Calculation 4 3 12 2 6" xfId="6010"/>
    <cellStyle name="Calculation 4 3 12 2 7" xfId="6011"/>
    <cellStyle name="Calculation 4 3 12 2 8" xfId="6012"/>
    <cellStyle name="Calculation 4 3 12 2 9" xfId="6013"/>
    <cellStyle name="Calculation 4 3 12 3" xfId="6014"/>
    <cellStyle name="Calculation 4 3 12 4" xfId="6015"/>
    <cellStyle name="Calculation 4 3 12 5" xfId="6016"/>
    <cellStyle name="Calculation 4 3 12 6" xfId="6017"/>
    <cellStyle name="Calculation 4 3 12 7" xfId="6018"/>
    <cellStyle name="Calculation 4 3 12 8" xfId="6019"/>
    <cellStyle name="Calculation 4 3 13" xfId="6020"/>
    <cellStyle name="Calculation 4 3 13 2" xfId="6021"/>
    <cellStyle name="Calculation 4 3 13 2 10" xfId="6022"/>
    <cellStyle name="Calculation 4 3 13 2 11" xfId="6023"/>
    <cellStyle name="Calculation 4 3 13 2 2" xfId="6024"/>
    <cellStyle name="Calculation 4 3 13 2 3" xfId="6025"/>
    <cellStyle name="Calculation 4 3 13 2 4" xfId="6026"/>
    <cellStyle name="Calculation 4 3 13 2 5" xfId="6027"/>
    <cellStyle name="Calculation 4 3 13 2 6" xfId="6028"/>
    <cellStyle name="Calculation 4 3 13 2 7" xfId="6029"/>
    <cellStyle name="Calculation 4 3 13 2 8" xfId="6030"/>
    <cellStyle name="Calculation 4 3 13 2 9" xfId="6031"/>
    <cellStyle name="Calculation 4 3 13 3" xfId="6032"/>
    <cellStyle name="Calculation 4 3 13 4" xfId="6033"/>
    <cellStyle name="Calculation 4 3 13 5" xfId="6034"/>
    <cellStyle name="Calculation 4 3 13 6" xfId="6035"/>
    <cellStyle name="Calculation 4 3 13 7" xfId="6036"/>
    <cellStyle name="Calculation 4 3 13 8" xfId="6037"/>
    <cellStyle name="Calculation 4 3 14" xfId="6038"/>
    <cellStyle name="Calculation 4 3 14 2" xfId="6039"/>
    <cellStyle name="Calculation 4 3 14 2 10" xfId="6040"/>
    <cellStyle name="Calculation 4 3 14 2 11" xfId="6041"/>
    <cellStyle name="Calculation 4 3 14 2 2" xfId="6042"/>
    <cellStyle name="Calculation 4 3 14 2 3" xfId="6043"/>
    <cellStyle name="Calculation 4 3 14 2 4" xfId="6044"/>
    <cellStyle name="Calculation 4 3 14 2 5" xfId="6045"/>
    <cellStyle name="Calculation 4 3 14 2 6" xfId="6046"/>
    <cellStyle name="Calculation 4 3 14 2 7" xfId="6047"/>
    <cellStyle name="Calculation 4 3 14 2 8" xfId="6048"/>
    <cellStyle name="Calculation 4 3 14 2 9" xfId="6049"/>
    <cellStyle name="Calculation 4 3 14 3" xfId="6050"/>
    <cellStyle name="Calculation 4 3 14 4" xfId="6051"/>
    <cellStyle name="Calculation 4 3 14 5" xfId="6052"/>
    <cellStyle name="Calculation 4 3 14 6" xfId="6053"/>
    <cellStyle name="Calculation 4 3 14 7" xfId="6054"/>
    <cellStyle name="Calculation 4 3 14 8" xfId="6055"/>
    <cellStyle name="Calculation 4 3 15" xfId="6056"/>
    <cellStyle name="Calculation 4 3 15 2" xfId="6057"/>
    <cellStyle name="Calculation 4 3 15 2 10" xfId="6058"/>
    <cellStyle name="Calculation 4 3 15 2 11" xfId="6059"/>
    <cellStyle name="Calculation 4 3 15 2 2" xfId="6060"/>
    <cellStyle name="Calculation 4 3 15 2 3" xfId="6061"/>
    <cellStyle name="Calculation 4 3 15 2 4" xfId="6062"/>
    <cellStyle name="Calculation 4 3 15 2 5" xfId="6063"/>
    <cellStyle name="Calculation 4 3 15 2 6" xfId="6064"/>
    <cellStyle name="Calculation 4 3 15 2 7" xfId="6065"/>
    <cellStyle name="Calculation 4 3 15 2 8" xfId="6066"/>
    <cellStyle name="Calculation 4 3 15 2 9" xfId="6067"/>
    <cellStyle name="Calculation 4 3 15 3" xfId="6068"/>
    <cellStyle name="Calculation 4 3 15 4" xfId="6069"/>
    <cellStyle name="Calculation 4 3 15 5" xfId="6070"/>
    <cellStyle name="Calculation 4 3 15 6" xfId="6071"/>
    <cellStyle name="Calculation 4 3 15 7" xfId="6072"/>
    <cellStyle name="Calculation 4 3 15 8" xfId="6073"/>
    <cellStyle name="Calculation 4 3 16" xfId="6074"/>
    <cellStyle name="Calculation 4 3 16 2" xfId="6075"/>
    <cellStyle name="Calculation 4 3 16 2 10" xfId="6076"/>
    <cellStyle name="Calculation 4 3 16 2 11" xfId="6077"/>
    <cellStyle name="Calculation 4 3 16 2 2" xfId="6078"/>
    <cellStyle name="Calculation 4 3 16 2 3" xfId="6079"/>
    <cellStyle name="Calculation 4 3 16 2 4" xfId="6080"/>
    <cellStyle name="Calculation 4 3 16 2 5" xfId="6081"/>
    <cellStyle name="Calculation 4 3 16 2 6" xfId="6082"/>
    <cellStyle name="Calculation 4 3 16 2 7" xfId="6083"/>
    <cellStyle name="Calculation 4 3 16 2 8" xfId="6084"/>
    <cellStyle name="Calculation 4 3 16 2 9" xfId="6085"/>
    <cellStyle name="Calculation 4 3 16 3" xfId="6086"/>
    <cellStyle name="Calculation 4 3 16 4" xfId="6087"/>
    <cellStyle name="Calculation 4 3 16 5" xfId="6088"/>
    <cellStyle name="Calculation 4 3 16 6" xfId="6089"/>
    <cellStyle name="Calculation 4 3 16 7" xfId="6090"/>
    <cellStyle name="Calculation 4 3 16 8" xfId="6091"/>
    <cellStyle name="Calculation 4 3 17" xfId="6092"/>
    <cellStyle name="Calculation 4 3 17 2" xfId="6093"/>
    <cellStyle name="Calculation 4 3 17 2 10" xfId="6094"/>
    <cellStyle name="Calculation 4 3 17 2 11" xfId="6095"/>
    <cellStyle name="Calculation 4 3 17 2 2" xfId="6096"/>
    <cellStyle name="Calculation 4 3 17 2 3" xfId="6097"/>
    <cellStyle name="Calculation 4 3 17 2 4" xfId="6098"/>
    <cellStyle name="Calculation 4 3 17 2 5" xfId="6099"/>
    <cellStyle name="Calculation 4 3 17 2 6" xfId="6100"/>
    <cellStyle name="Calculation 4 3 17 2 7" xfId="6101"/>
    <cellStyle name="Calculation 4 3 17 2 8" xfId="6102"/>
    <cellStyle name="Calculation 4 3 17 2 9" xfId="6103"/>
    <cellStyle name="Calculation 4 3 17 3" xfId="6104"/>
    <cellStyle name="Calculation 4 3 17 4" xfId="6105"/>
    <cellStyle name="Calculation 4 3 17 5" xfId="6106"/>
    <cellStyle name="Calculation 4 3 17 6" xfId="6107"/>
    <cellStyle name="Calculation 4 3 17 7" xfId="6108"/>
    <cellStyle name="Calculation 4 3 17 8" xfId="6109"/>
    <cellStyle name="Calculation 4 3 18" xfId="6110"/>
    <cellStyle name="Calculation 4 3 18 2" xfId="6111"/>
    <cellStyle name="Calculation 4 3 18 2 10" xfId="6112"/>
    <cellStyle name="Calculation 4 3 18 2 11" xfId="6113"/>
    <cellStyle name="Calculation 4 3 18 2 2" xfId="6114"/>
    <cellStyle name="Calculation 4 3 18 2 3" xfId="6115"/>
    <cellStyle name="Calculation 4 3 18 2 4" xfId="6116"/>
    <cellStyle name="Calculation 4 3 18 2 5" xfId="6117"/>
    <cellStyle name="Calculation 4 3 18 2 6" xfId="6118"/>
    <cellStyle name="Calculation 4 3 18 2 7" xfId="6119"/>
    <cellStyle name="Calculation 4 3 18 2 8" xfId="6120"/>
    <cellStyle name="Calculation 4 3 18 2 9" xfId="6121"/>
    <cellStyle name="Calculation 4 3 18 3" xfId="6122"/>
    <cellStyle name="Calculation 4 3 18 4" xfId="6123"/>
    <cellStyle name="Calculation 4 3 18 5" xfId="6124"/>
    <cellStyle name="Calculation 4 3 18 6" xfId="6125"/>
    <cellStyle name="Calculation 4 3 18 7" xfId="6126"/>
    <cellStyle name="Calculation 4 3 18 8" xfId="6127"/>
    <cellStyle name="Calculation 4 3 19" xfId="6128"/>
    <cellStyle name="Calculation 4 3 19 10" xfId="6129"/>
    <cellStyle name="Calculation 4 3 19 11" xfId="6130"/>
    <cellStyle name="Calculation 4 3 19 2" xfId="6131"/>
    <cellStyle name="Calculation 4 3 19 3" xfId="6132"/>
    <cellStyle name="Calculation 4 3 19 4" xfId="6133"/>
    <cellStyle name="Calculation 4 3 19 5" xfId="6134"/>
    <cellStyle name="Calculation 4 3 19 6" xfId="6135"/>
    <cellStyle name="Calculation 4 3 19 7" xfId="6136"/>
    <cellStyle name="Calculation 4 3 19 8" xfId="6137"/>
    <cellStyle name="Calculation 4 3 19 9" xfId="6138"/>
    <cellStyle name="Calculation 4 3 2" xfId="6139"/>
    <cellStyle name="Calculation 4 3 2 2" xfId="6140"/>
    <cellStyle name="Calculation 4 3 2 2 10" xfId="6141"/>
    <cellStyle name="Calculation 4 3 2 2 11" xfId="6142"/>
    <cellStyle name="Calculation 4 3 2 2 2" xfId="6143"/>
    <cellStyle name="Calculation 4 3 2 2 3" xfId="6144"/>
    <cellStyle name="Calculation 4 3 2 2 4" xfId="6145"/>
    <cellStyle name="Calculation 4 3 2 2 5" xfId="6146"/>
    <cellStyle name="Calculation 4 3 2 2 6" xfId="6147"/>
    <cellStyle name="Calculation 4 3 2 2 7" xfId="6148"/>
    <cellStyle name="Calculation 4 3 2 2 8" xfId="6149"/>
    <cellStyle name="Calculation 4 3 2 2 9" xfId="6150"/>
    <cellStyle name="Calculation 4 3 2 3" xfId="6151"/>
    <cellStyle name="Calculation 4 3 2 4" xfId="6152"/>
    <cellStyle name="Calculation 4 3 2 5" xfId="6153"/>
    <cellStyle name="Calculation 4 3 2 6" xfId="6154"/>
    <cellStyle name="Calculation 4 3 2 7" xfId="6155"/>
    <cellStyle name="Calculation 4 3 2 8" xfId="6156"/>
    <cellStyle name="Calculation 4 3 20" xfId="6157"/>
    <cellStyle name="Calculation 4 3 20 10" xfId="6158"/>
    <cellStyle name="Calculation 4 3 20 11" xfId="6159"/>
    <cellStyle name="Calculation 4 3 20 2" xfId="6160"/>
    <cellStyle name="Calculation 4 3 20 3" xfId="6161"/>
    <cellStyle name="Calculation 4 3 20 4" xfId="6162"/>
    <cellStyle name="Calculation 4 3 20 5" xfId="6163"/>
    <cellStyle name="Calculation 4 3 20 6" xfId="6164"/>
    <cellStyle name="Calculation 4 3 20 7" xfId="6165"/>
    <cellStyle name="Calculation 4 3 20 8" xfId="6166"/>
    <cellStyle name="Calculation 4 3 20 9" xfId="6167"/>
    <cellStyle name="Calculation 4 3 21" xfId="6168"/>
    <cellStyle name="Calculation 4 3 21 10" xfId="6169"/>
    <cellStyle name="Calculation 4 3 21 11" xfId="6170"/>
    <cellStyle name="Calculation 4 3 21 2" xfId="6171"/>
    <cellStyle name="Calculation 4 3 21 3" xfId="6172"/>
    <cellStyle name="Calculation 4 3 21 4" xfId="6173"/>
    <cellStyle name="Calculation 4 3 21 5" xfId="6174"/>
    <cellStyle name="Calculation 4 3 21 6" xfId="6175"/>
    <cellStyle name="Calculation 4 3 21 7" xfId="6176"/>
    <cellStyle name="Calculation 4 3 21 8" xfId="6177"/>
    <cellStyle name="Calculation 4 3 21 9" xfId="6178"/>
    <cellStyle name="Calculation 4 3 22" xfId="6179"/>
    <cellStyle name="Calculation 4 3 22 10" xfId="6180"/>
    <cellStyle name="Calculation 4 3 22 11" xfId="6181"/>
    <cellStyle name="Calculation 4 3 22 2" xfId="6182"/>
    <cellStyle name="Calculation 4 3 22 3" xfId="6183"/>
    <cellStyle name="Calculation 4 3 22 4" xfId="6184"/>
    <cellStyle name="Calculation 4 3 22 5" xfId="6185"/>
    <cellStyle name="Calculation 4 3 22 6" xfId="6186"/>
    <cellStyle name="Calculation 4 3 22 7" xfId="6187"/>
    <cellStyle name="Calculation 4 3 22 8" xfId="6188"/>
    <cellStyle name="Calculation 4 3 22 9" xfId="6189"/>
    <cellStyle name="Calculation 4 3 23" xfId="6190"/>
    <cellStyle name="Calculation 4 3 23 10" xfId="6191"/>
    <cellStyle name="Calculation 4 3 23 11" xfId="6192"/>
    <cellStyle name="Calculation 4 3 23 2" xfId="6193"/>
    <cellStyle name="Calculation 4 3 23 3" xfId="6194"/>
    <cellStyle name="Calculation 4 3 23 4" xfId="6195"/>
    <cellStyle name="Calculation 4 3 23 5" xfId="6196"/>
    <cellStyle name="Calculation 4 3 23 6" xfId="6197"/>
    <cellStyle name="Calculation 4 3 23 7" xfId="6198"/>
    <cellStyle name="Calculation 4 3 23 8" xfId="6199"/>
    <cellStyle name="Calculation 4 3 23 9" xfId="6200"/>
    <cellStyle name="Calculation 4 3 24" xfId="6201"/>
    <cellStyle name="Calculation 4 3 24 10" xfId="6202"/>
    <cellStyle name="Calculation 4 3 24 11" xfId="6203"/>
    <cellStyle name="Calculation 4 3 24 2" xfId="6204"/>
    <cellStyle name="Calculation 4 3 24 3" xfId="6205"/>
    <cellStyle name="Calculation 4 3 24 4" xfId="6206"/>
    <cellStyle name="Calculation 4 3 24 5" xfId="6207"/>
    <cellStyle name="Calculation 4 3 24 6" xfId="6208"/>
    <cellStyle name="Calculation 4 3 24 7" xfId="6209"/>
    <cellStyle name="Calculation 4 3 24 8" xfId="6210"/>
    <cellStyle name="Calculation 4 3 24 9" xfId="6211"/>
    <cellStyle name="Calculation 4 3 25" xfId="6212"/>
    <cellStyle name="Calculation 4 3 25 10" xfId="6213"/>
    <cellStyle name="Calculation 4 3 25 11" xfId="6214"/>
    <cellStyle name="Calculation 4 3 25 2" xfId="6215"/>
    <cellStyle name="Calculation 4 3 25 3" xfId="6216"/>
    <cellStyle name="Calculation 4 3 25 4" xfId="6217"/>
    <cellStyle name="Calculation 4 3 25 5" xfId="6218"/>
    <cellStyle name="Calculation 4 3 25 6" xfId="6219"/>
    <cellStyle name="Calculation 4 3 25 7" xfId="6220"/>
    <cellStyle name="Calculation 4 3 25 8" xfId="6221"/>
    <cellStyle name="Calculation 4 3 25 9" xfId="6222"/>
    <cellStyle name="Calculation 4 3 26" xfId="6223"/>
    <cellStyle name="Calculation 4 3 26 10" xfId="6224"/>
    <cellStyle name="Calculation 4 3 26 11" xfId="6225"/>
    <cellStyle name="Calculation 4 3 26 2" xfId="6226"/>
    <cellStyle name="Calculation 4 3 26 3" xfId="6227"/>
    <cellStyle name="Calculation 4 3 26 4" xfId="6228"/>
    <cellStyle name="Calculation 4 3 26 5" xfId="6229"/>
    <cellStyle name="Calculation 4 3 26 6" xfId="6230"/>
    <cellStyle name="Calculation 4 3 26 7" xfId="6231"/>
    <cellStyle name="Calculation 4 3 26 8" xfId="6232"/>
    <cellStyle name="Calculation 4 3 26 9" xfId="6233"/>
    <cellStyle name="Calculation 4 3 27" xfId="6234"/>
    <cellStyle name="Calculation 4 3 27 10" xfId="6235"/>
    <cellStyle name="Calculation 4 3 27 11" xfId="6236"/>
    <cellStyle name="Calculation 4 3 27 2" xfId="6237"/>
    <cellStyle name="Calculation 4 3 27 3" xfId="6238"/>
    <cellStyle name="Calculation 4 3 27 4" xfId="6239"/>
    <cellStyle name="Calculation 4 3 27 5" xfId="6240"/>
    <cellStyle name="Calculation 4 3 27 6" xfId="6241"/>
    <cellStyle name="Calculation 4 3 27 7" xfId="6242"/>
    <cellStyle name="Calculation 4 3 27 8" xfId="6243"/>
    <cellStyle name="Calculation 4 3 27 9" xfId="6244"/>
    <cellStyle name="Calculation 4 3 28" xfId="6245"/>
    <cellStyle name="Calculation 4 3 28 10" xfId="6246"/>
    <cellStyle name="Calculation 4 3 28 11" xfId="6247"/>
    <cellStyle name="Calculation 4 3 28 2" xfId="6248"/>
    <cellStyle name="Calculation 4 3 28 3" xfId="6249"/>
    <cellStyle name="Calculation 4 3 28 4" xfId="6250"/>
    <cellStyle name="Calculation 4 3 28 5" xfId="6251"/>
    <cellStyle name="Calculation 4 3 28 6" xfId="6252"/>
    <cellStyle name="Calculation 4 3 28 7" xfId="6253"/>
    <cellStyle name="Calculation 4 3 28 8" xfId="6254"/>
    <cellStyle name="Calculation 4 3 28 9" xfId="6255"/>
    <cellStyle name="Calculation 4 3 29" xfId="6256"/>
    <cellStyle name="Calculation 4 3 29 10" xfId="6257"/>
    <cellStyle name="Calculation 4 3 29 11" xfId="6258"/>
    <cellStyle name="Calculation 4 3 29 2" xfId="6259"/>
    <cellStyle name="Calculation 4 3 29 3" xfId="6260"/>
    <cellStyle name="Calculation 4 3 29 4" xfId="6261"/>
    <cellStyle name="Calculation 4 3 29 5" xfId="6262"/>
    <cellStyle name="Calculation 4 3 29 6" xfId="6263"/>
    <cellStyle name="Calculation 4 3 29 7" xfId="6264"/>
    <cellStyle name="Calculation 4 3 29 8" xfId="6265"/>
    <cellStyle name="Calculation 4 3 29 9" xfId="6266"/>
    <cellStyle name="Calculation 4 3 3" xfId="6267"/>
    <cellStyle name="Calculation 4 3 3 2" xfId="6268"/>
    <cellStyle name="Calculation 4 3 3 2 10" xfId="6269"/>
    <cellStyle name="Calculation 4 3 3 2 11" xfId="6270"/>
    <cellStyle name="Calculation 4 3 3 2 2" xfId="6271"/>
    <cellStyle name="Calculation 4 3 3 2 3" xfId="6272"/>
    <cellStyle name="Calculation 4 3 3 2 4" xfId="6273"/>
    <cellStyle name="Calculation 4 3 3 2 5" xfId="6274"/>
    <cellStyle name="Calculation 4 3 3 2 6" xfId="6275"/>
    <cellStyle name="Calculation 4 3 3 2 7" xfId="6276"/>
    <cellStyle name="Calculation 4 3 3 2 8" xfId="6277"/>
    <cellStyle name="Calculation 4 3 3 2 9" xfId="6278"/>
    <cellStyle name="Calculation 4 3 3 3" xfId="6279"/>
    <cellStyle name="Calculation 4 3 3 4" xfId="6280"/>
    <cellStyle name="Calculation 4 3 3 5" xfId="6281"/>
    <cellStyle name="Calculation 4 3 3 6" xfId="6282"/>
    <cellStyle name="Calculation 4 3 3 7" xfId="6283"/>
    <cellStyle name="Calculation 4 3 3 8" xfId="6284"/>
    <cellStyle name="Calculation 4 3 30" xfId="6285"/>
    <cellStyle name="Calculation 4 3 30 10" xfId="6286"/>
    <cellStyle name="Calculation 4 3 30 11" xfId="6287"/>
    <cellStyle name="Calculation 4 3 30 2" xfId="6288"/>
    <cellStyle name="Calculation 4 3 30 3" xfId="6289"/>
    <cellStyle name="Calculation 4 3 30 4" xfId="6290"/>
    <cellStyle name="Calculation 4 3 30 5" xfId="6291"/>
    <cellStyle name="Calculation 4 3 30 6" xfId="6292"/>
    <cellStyle name="Calculation 4 3 30 7" xfId="6293"/>
    <cellStyle name="Calculation 4 3 30 8" xfId="6294"/>
    <cellStyle name="Calculation 4 3 30 9" xfId="6295"/>
    <cellStyle name="Calculation 4 3 31" xfId="6296"/>
    <cellStyle name="Calculation 4 3 31 10" xfId="6297"/>
    <cellStyle name="Calculation 4 3 31 11" xfId="6298"/>
    <cellStyle name="Calculation 4 3 31 2" xfId="6299"/>
    <cellStyle name="Calculation 4 3 31 3" xfId="6300"/>
    <cellStyle name="Calculation 4 3 31 4" xfId="6301"/>
    <cellStyle name="Calculation 4 3 31 5" xfId="6302"/>
    <cellStyle name="Calculation 4 3 31 6" xfId="6303"/>
    <cellStyle name="Calculation 4 3 31 7" xfId="6304"/>
    <cellStyle name="Calculation 4 3 31 8" xfId="6305"/>
    <cellStyle name="Calculation 4 3 31 9" xfId="6306"/>
    <cellStyle name="Calculation 4 3 32" xfId="6307"/>
    <cellStyle name="Calculation 4 3 32 10" xfId="6308"/>
    <cellStyle name="Calculation 4 3 32 11" xfId="6309"/>
    <cellStyle name="Calculation 4 3 32 2" xfId="6310"/>
    <cellStyle name="Calculation 4 3 32 3" xfId="6311"/>
    <cellStyle name="Calculation 4 3 32 4" xfId="6312"/>
    <cellStyle name="Calculation 4 3 32 5" xfId="6313"/>
    <cellStyle name="Calculation 4 3 32 6" xfId="6314"/>
    <cellStyle name="Calculation 4 3 32 7" xfId="6315"/>
    <cellStyle name="Calculation 4 3 32 8" xfId="6316"/>
    <cellStyle name="Calculation 4 3 32 9" xfId="6317"/>
    <cellStyle name="Calculation 4 3 33" xfId="6318"/>
    <cellStyle name="Calculation 4 3 33 10" xfId="6319"/>
    <cellStyle name="Calculation 4 3 33 11" xfId="6320"/>
    <cellStyle name="Calculation 4 3 33 2" xfId="6321"/>
    <cellStyle name="Calculation 4 3 33 3" xfId="6322"/>
    <cellStyle name="Calculation 4 3 33 4" xfId="6323"/>
    <cellStyle name="Calculation 4 3 33 5" xfId="6324"/>
    <cellStyle name="Calculation 4 3 33 6" xfId="6325"/>
    <cellStyle name="Calculation 4 3 33 7" xfId="6326"/>
    <cellStyle name="Calculation 4 3 33 8" xfId="6327"/>
    <cellStyle name="Calculation 4 3 33 9" xfId="6328"/>
    <cellStyle name="Calculation 4 3 34" xfId="6329"/>
    <cellStyle name="Calculation 4 3 34 10" xfId="6330"/>
    <cellStyle name="Calculation 4 3 34 11" xfId="6331"/>
    <cellStyle name="Calculation 4 3 34 2" xfId="6332"/>
    <cellStyle name="Calculation 4 3 34 3" xfId="6333"/>
    <cellStyle name="Calculation 4 3 34 4" xfId="6334"/>
    <cellStyle name="Calculation 4 3 34 5" xfId="6335"/>
    <cellStyle name="Calculation 4 3 34 6" xfId="6336"/>
    <cellStyle name="Calculation 4 3 34 7" xfId="6337"/>
    <cellStyle name="Calculation 4 3 34 8" xfId="6338"/>
    <cellStyle name="Calculation 4 3 34 9" xfId="6339"/>
    <cellStyle name="Calculation 4 3 35" xfId="6340"/>
    <cellStyle name="Calculation 4 3 35 10" xfId="6341"/>
    <cellStyle name="Calculation 4 3 35 11" xfId="6342"/>
    <cellStyle name="Calculation 4 3 35 2" xfId="6343"/>
    <cellStyle name="Calculation 4 3 35 3" xfId="6344"/>
    <cellStyle name="Calculation 4 3 35 4" xfId="6345"/>
    <cellStyle name="Calculation 4 3 35 5" xfId="6346"/>
    <cellStyle name="Calculation 4 3 35 6" xfId="6347"/>
    <cellStyle name="Calculation 4 3 35 7" xfId="6348"/>
    <cellStyle name="Calculation 4 3 35 8" xfId="6349"/>
    <cellStyle name="Calculation 4 3 35 9" xfId="6350"/>
    <cellStyle name="Calculation 4 3 36" xfId="6351"/>
    <cellStyle name="Calculation 4 3 37" xfId="6352"/>
    <cellStyle name="Calculation 4 3 38" xfId="6353"/>
    <cellStyle name="Calculation 4 3 39" xfId="6354"/>
    <cellStyle name="Calculation 4 3 4" xfId="6355"/>
    <cellStyle name="Calculation 4 3 4 2" xfId="6356"/>
    <cellStyle name="Calculation 4 3 4 2 10" xfId="6357"/>
    <cellStyle name="Calculation 4 3 4 2 11" xfId="6358"/>
    <cellStyle name="Calculation 4 3 4 2 2" xfId="6359"/>
    <cellStyle name="Calculation 4 3 4 2 3" xfId="6360"/>
    <cellStyle name="Calculation 4 3 4 2 4" xfId="6361"/>
    <cellStyle name="Calculation 4 3 4 2 5" xfId="6362"/>
    <cellStyle name="Calculation 4 3 4 2 6" xfId="6363"/>
    <cellStyle name="Calculation 4 3 4 2 7" xfId="6364"/>
    <cellStyle name="Calculation 4 3 4 2 8" xfId="6365"/>
    <cellStyle name="Calculation 4 3 4 2 9" xfId="6366"/>
    <cellStyle name="Calculation 4 3 4 3" xfId="6367"/>
    <cellStyle name="Calculation 4 3 4 4" xfId="6368"/>
    <cellStyle name="Calculation 4 3 4 5" xfId="6369"/>
    <cellStyle name="Calculation 4 3 4 6" xfId="6370"/>
    <cellStyle name="Calculation 4 3 4 7" xfId="6371"/>
    <cellStyle name="Calculation 4 3 4 8" xfId="6372"/>
    <cellStyle name="Calculation 4 3 40" xfId="6373"/>
    <cellStyle name="Calculation 4 3 41" xfId="6374"/>
    <cellStyle name="Calculation 4 3 42" xfId="6375"/>
    <cellStyle name="Calculation 4 3 43" xfId="6376"/>
    <cellStyle name="Calculation 4 3 44" xfId="6377"/>
    <cellStyle name="Calculation 4 3 5" xfId="6378"/>
    <cellStyle name="Calculation 4 3 5 2" xfId="6379"/>
    <cellStyle name="Calculation 4 3 5 2 10" xfId="6380"/>
    <cellStyle name="Calculation 4 3 5 2 11" xfId="6381"/>
    <cellStyle name="Calculation 4 3 5 2 2" xfId="6382"/>
    <cellStyle name="Calculation 4 3 5 2 3" xfId="6383"/>
    <cellStyle name="Calculation 4 3 5 2 4" xfId="6384"/>
    <cellStyle name="Calculation 4 3 5 2 5" xfId="6385"/>
    <cellStyle name="Calculation 4 3 5 2 6" xfId="6386"/>
    <cellStyle name="Calculation 4 3 5 2 7" xfId="6387"/>
    <cellStyle name="Calculation 4 3 5 2 8" xfId="6388"/>
    <cellStyle name="Calculation 4 3 5 2 9" xfId="6389"/>
    <cellStyle name="Calculation 4 3 5 3" xfId="6390"/>
    <cellStyle name="Calculation 4 3 5 4" xfId="6391"/>
    <cellStyle name="Calculation 4 3 5 5" xfId="6392"/>
    <cellStyle name="Calculation 4 3 5 6" xfId="6393"/>
    <cellStyle name="Calculation 4 3 5 7" xfId="6394"/>
    <cellStyle name="Calculation 4 3 5 8" xfId="6395"/>
    <cellStyle name="Calculation 4 3 6" xfId="6396"/>
    <cellStyle name="Calculation 4 3 6 2" xfId="6397"/>
    <cellStyle name="Calculation 4 3 6 2 10" xfId="6398"/>
    <cellStyle name="Calculation 4 3 6 2 11" xfId="6399"/>
    <cellStyle name="Calculation 4 3 6 2 2" xfId="6400"/>
    <cellStyle name="Calculation 4 3 6 2 3" xfId="6401"/>
    <cellStyle name="Calculation 4 3 6 2 4" xfId="6402"/>
    <cellStyle name="Calculation 4 3 6 2 5" xfId="6403"/>
    <cellStyle name="Calculation 4 3 6 2 6" xfId="6404"/>
    <cellStyle name="Calculation 4 3 6 2 7" xfId="6405"/>
    <cellStyle name="Calculation 4 3 6 2 8" xfId="6406"/>
    <cellStyle name="Calculation 4 3 6 2 9" xfId="6407"/>
    <cellStyle name="Calculation 4 3 6 3" xfId="6408"/>
    <cellStyle name="Calculation 4 3 6 4" xfId="6409"/>
    <cellStyle name="Calculation 4 3 6 5" xfId="6410"/>
    <cellStyle name="Calculation 4 3 6 6" xfId="6411"/>
    <cellStyle name="Calculation 4 3 6 7" xfId="6412"/>
    <cellStyle name="Calculation 4 3 6 8" xfId="6413"/>
    <cellStyle name="Calculation 4 3 7" xfId="6414"/>
    <cellStyle name="Calculation 4 3 7 2" xfId="6415"/>
    <cellStyle name="Calculation 4 3 7 2 10" xfId="6416"/>
    <cellStyle name="Calculation 4 3 7 2 11" xfId="6417"/>
    <cellStyle name="Calculation 4 3 7 2 2" xfId="6418"/>
    <cellStyle name="Calculation 4 3 7 2 3" xfId="6419"/>
    <cellStyle name="Calculation 4 3 7 2 4" xfId="6420"/>
    <cellStyle name="Calculation 4 3 7 2 5" xfId="6421"/>
    <cellStyle name="Calculation 4 3 7 2 6" xfId="6422"/>
    <cellStyle name="Calculation 4 3 7 2 7" xfId="6423"/>
    <cellStyle name="Calculation 4 3 7 2 8" xfId="6424"/>
    <cellStyle name="Calculation 4 3 7 2 9" xfId="6425"/>
    <cellStyle name="Calculation 4 3 7 3" xfId="6426"/>
    <cellStyle name="Calculation 4 3 7 4" xfId="6427"/>
    <cellStyle name="Calculation 4 3 7 5" xfId="6428"/>
    <cellStyle name="Calculation 4 3 7 6" xfId="6429"/>
    <cellStyle name="Calculation 4 3 7 7" xfId="6430"/>
    <cellStyle name="Calculation 4 3 7 8" xfId="6431"/>
    <cellStyle name="Calculation 4 3 8" xfId="6432"/>
    <cellStyle name="Calculation 4 3 8 2" xfId="6433"/>
    <cellStyle name="Calculation 4 3 8 2 10" xfId="6434"/>
    <cellStyle name="Calculation 4 3 8 2 11" xfId="6435"/>
    <cellStyle name="Calculation 4 3 8 2 2" xfId="6436"/>
    <cellStyle name="Calculation 4 3 8 2 3" xfId="6437"/>
    <cellStyle name="Calculation 4 3 8 2 4" xfId="6438"/>
    <cellStyle name="Calculation 4 3 8 2 5" xfId="6439"/>
    <cellStyle name="Calculation 4 3 8 2 6" xfId="6440"/>
    <cellStyle name="Calculation 4 3 8 2 7" xfId="6441"/>
    <cellStyle name="Calculation 4 3 8 2 8" xfId="6442"/>
    <cellStyle name="Calculation 4 3 8 2 9" xfId="6443"/>
    <cellStyle name="Calculation 4 3 8 3" xfId="6444"/>
    <cellStyle name="Calculation 4 3 8 4" xfId="6445"/>
    <cellStyle name="Calculation 4 3 8 5" xfId="6446"/>
    <cellStyle name="Calculation 4 3 8 6" xfId="6447"/>
    <cellStyle name="Calculation 4 3 8 7" xfId="6448"/>
    <cellStyle name="Calculation 4 3 8 8" xfId="6449"/>
    <cellStyle name="Calculation 4 3 9" xfId="6450"/>
    <cellStyle name="Calculation 4 3 9 2" xfId="6451"/>
    <cellStyle name="Calculation 4 3 9 2 10" xfId="6452"/>
    <cellStyle name="Calculation 4 3 9 2 11" xfId="6453"/>
    <cellStyle name="Calculation 4 3 9 2 2" xfId="6454"/>
    <cellStyle name="Calculation 4 3 9 2 3" xfId="6455"/>
    <cellStyle name="Calculation 4 3 9 2 4" xfId="6456"/>
    <cellStyle name="Calculation 4 3 9 2 5" xfId="6457"/>
    <cellStyle name="Calculation 4 3 9 2 6" xfId="6458"/>
    <cellStyle name="Calculation 4 3 9 2 7" xfId="6459"/>
    <cellStyle name="Calculation 4 3 9 2 8" xfId="6460"/>
    <cellStyle name="Calculation 4 3 9 2 9" xfId="6461"/>
    <cellStyle name="Calculation 4 3 9 3" xfId="6462"/>
    <cellStyle name="Calculation 4 3 9 4" xfId="6463"/>
    <cellStyle name="Calculation 4 3 9 5" xfId="6464"/>
    <cellStyle name="Calculation 4 3 9 6" xfId="6465"/>
    <cellStyle name="Calculation 4 3 9 7" xfId="6466"/>
    <cellStyle name="Calculation 4 3 9 8" xfId="6467"/>
    <cellStyle name="Calculation 4 30" xfId="6468"/>
    <cellStyle name="Calculation 4 30 10" xfId="6469"/>
    <cellStyle name="Calculation 4 30 11" xfId="6470"/>
    <cellStyle name="Calculation 4 30 2" xfId="6471"/>
    <cellStyle name="Calculation 4 30 3" xfId="6472"/>
    <cellStyle name="Calculation 4 30 4" xfId="6473"/>
    <cellStyle name="Calculation 4 30 5" xfId="6474"/>
    <cellStyle name="Calculation 4 30 6" xfId="6475"/>
    <cellStyle name="Calculation 4 30 7" xfId="6476"/>
    <cellStyle name="Calculation 4 30 8" xfId="6477"/>
    <cellStyle name="Calculation 4 30 9" xfId="6478"/>
    <cellStyle name="Calculation 4 31" xfId="6479"/>
    <cellStyle name="Calculation 4 31 10" xfId="6480"/>
    <cellStyle name="Calculation 4 31 11" xfId="6481"/>
    <cellStyle name="Calculation 4 31 2" xfId="6482"/>
    <cellStyle name="Calculation 4 31 3" xfId="6483"/>
    <cellStyle name="Calculation 4 31 4" xfId="6484"/>
    <cellStyle name="Calculation 4 31 5" xfId="6485"/>
    <cellStyle name="Calculation 4 31 6" xfId="6486"/>
    <cellStyle name="Calculation 4 31 7" xfId="6487"/>
    <cellStyle name="Calculation 4 31 8" xfId="6488"/>
    <cellStyle name="Calculation 4 31 9" xfId="6489"/>
    <cellStyle name="Calculation 4 32" xfId="6490"/>
    <cellStyle name="Calculation 4 32 10" xfId="6491"/>
    <cellStyle name="Calculation 4 32 11" xfId="6492"/>
    <cellStyle name="Calculation 4 32 2" xfId="6493"/>
    <cellStyle name="Calculation 4 32 3" xfId="6494"/>
    <cellStyle name="Calculation 4 32 4" xfId="6495"/>
    <cellStyle name="Calculation 4 32 5" xfId="6496"/>
    <cellStyle name="Calculation 4 32 6" xfId="6497"/>
    <cellStyle name="Calculation 4 32 7" xfId="6498"/>
    <cellStyle name="Calculation 4 32 8" xfId="6499"/>
    <cellStyle name="Calculation 4 32 9" xfId="6500"/>
    <cellStyle name="Calculation 4 33" xfId="6501"/>
    <cellStyle name="Calculation 4 33 10" xfId="6502"/>
    <cellStyle name="Calculation 4 33 11" xfId="6503"/>
    <cellStyle name="Calculation 4 33 2" xfId="6504"/>
    <cellStyle name="Calculation 4 33 3" xfId="6505"/>
    <cellStyle name="Calculation 4 33 4" xfId="6506"/>
    <cellStyle name="Calculation 4 33 5" xfId="6507"/>
    <cellStyle name="Calculation 4 33 6" xfId="6508"/>
    <cellStyle name="Calculation 4 33 7" xfId="6509"/>
    <cellStyle name="Calculation 4 33 8" xfId="6510"/>
    <cellStyle name="Calculation 4 33 9" xfId="6511"/>
    <cellStyle name="Calculation 4 34" xfId="6512"/>
    <cellStyle name="Calculation 4 34 10" xfId="6513"/>
    <cellStyle name="Calculation 4 34 11" xfId="6514"/>
    <cellStyle name="Calculation 4 34 2" xfId="6515"/>
    <cellStyle name="Calculation 4 34 3" xfId="6516"/>
    <cellStyle name="Calculation 4 34 4" xfId="6517"/>
    <cellStyle name="Calculation 4 34 5" xfId="6518"/>
    <cellStyle name="Calculation 4 34 6" xfId="6519"/>
    <cellStyle name="Calculation 4 34 7" xfId="6520"/>
    <cellStyle name="Calculation 4 34 8" xfId="6521"/>
    <cellStyle name="Calculation 4 34 9" xfId="6522"/>
    <cellStyle name="Calculation 4 35" xfId="6523"/>
    <cellStyle name="Calculation 4 35 10" xfId="6524"/>
    <cellStyle name="Calculation 4 35 11" xfId="6525"/>
    <cellStyle name="Calculation 4 35 2" xfId="6526"/>
    <cellStyle name="Calculation 4 35 3" xfId="6527"/>
    <cellStyle name="Calculation 4 35 4" xfId="6528"/>
    <cellStyle name="Calculation 4 35 5" xfId="6529"/>
    <cellStyle name="Calculation 4 35 6" xfId="6530"/>
    <cellStyle name="Calculation 4 35 7" xfId="6531"/>
    <cellStyle name="Calculation 4 35 8" xfId="6532"/>
    <cellStyle name="Calculation 4 35 9" xfId="6533"/>
    <cellStyle name="Calculation 4 36" xfId="6534"/>
    <cellStyle name="Calculation 4 36 10" xfId="6535"/>
    <cellStyle name="Calculation 4 36 11" xfId="6536"/>
    <cellStyle name="Calculation 4 36 2" xfId="6537"/>
    <cellStyle name="Calculation 4 36 3" xfId="6538"/>
    <cellStyle name="Calculation 4 36 4" xfId="6539"/>
    <cellStyle name="Calculation 4 36 5" xfId="6540"/>
    <cellStyle name="Calculation 4 36 6" xfId="6541"/>
    <cellStyle name="Calculation 4 36 7" xfId="6542"/>
    <cellStyle name="Calculation 4 36 8" xfId="6543"/>
    <cellStyle name="Calculation 4 36 9" xfId="6544"/>
    <cellStyle name="Calculation 4 37" xfId="6545"/>
    <cellStyle name="Calculation 4 37 10" xfId="6546"/>
    <cellStyle name="Calculation 4 37 11" xfId="6547"/>
    <cellStyle name="Calculation 4 37 2" xfId="6548"/>
    <cellStyle name="Calculation 4 37 3" xfId="6549"/>
    <cellStyle name="Calculation 4 37 4" xfId="6550"/>
    <cellStyle name="Calculation 4 37 5" xfId="6551"/>
    <cellStyle name="Calculation 4 37 6" xfId="6552"/>
    <cellStyle name="Calculation 4 37 7" xfId="6553"/>
    <cellStyle name="Calculation 4 37 8" xfId="6554"/>
    <cellStyle name="Calculation 4 37 9" xfId="6555"/>
    <cellStyle name="Calculation 4 38" xfId="6556"/>
    <cellStyle name="Calculation 4 38 10" xfId="6557"/>
    <cellStyle name="Calculation 4 38 11" xfId="6558"/>
    <cellStyle name="Calculation 4 38 2" xfId="6559"/>
    <cellStyle name="Calculation 4 38 3" xfId="6560"/>
    <cellStyle name="Calculation 4 38 4" xfId="6561"/>
    <cellStyle name="Calculation 4 38 5" xfId="6562"/>
    <cellStyle name="Calculation 4 38 6" xfId="6563"/>
    <cellStyle name="Calculation 4 38 7" xfId="6564"/>
    <cellStyle name="Calculation 4 38 8" xfId="6565"/>
    <cellStyle name="Calculation 4 38 9" xfId="6566"/>
    <cellStyle name="Calculation 4 39" xfId="6567"/>
    <cellStyle name="Calculation 4 39 10" xfId="6568"/>
    <cellStyle name="Calculation 4 39 11" xfId="6569"/>
    <cellStyle name="Calculation 4 39 2" xfId="6570"/>
    <cellStyle name="Calculation 4 39 3" xfId="6571"/>
    <cellStyle name="Calculation 4 39 4" xfId="6572"/>
    <cellStyle name="Calculation 4 39 5" xfId="6573"/>
    <cellStyle name="Calculation 4 39 6" xfId="6574"/>
    <cellStyle name="Calculation 4 39 7" xfId="6575"/>
    <cellStyle name="Calculation 4 39 8" xfId="6576"/>
    <cellStyle name="Calculation 4 39 9" xfId="6577"/>
    <cellStyle name="Calculation 4 4" xfId="6578"/>
    <cellStyle name="Calculation 4 4 10" xfId="6579"/>
    <cellStyle name="Calculation 4 4 10 2" xfId="6580"/>
    <cellStyle name="Calculation 4 4 10 2 10" xfId="6581"/>
    <cellStyle name="Calculation 4 4 10 2 11" xfId="6582"/>
    <cellStyle name="Calculation 4 4 10 2 2" xfId="6583"/>
    <cellStyle name="Calculation 4 4 10 2 3" xfId="6584"/>
    <cellStyle name="Calculation 4 4 10 2 4" xfId="6585"/>
    <cellStyle name="Calculation 4 4 10 2 5" xfId="6586"/>
    <cellStyle name="Calculation 4 4 10 2 6" xfId="6587"/>
    <cellStyle name="Calculation 4 4 10 2 7" xfId="6588"/>
    <cellStyle name="Calculation 4 4 10 2 8" xfId="6589"/>
    <cellStyle name="Calculation 4 4 10 2 9" xfId="6590"/>
    <cellStyle name="Calculation 4 4 10 3" xfId="6591"/>
    <cellStyle name="Calculation 4 4 10 4" xfId="6592"/>
    <cellStyle name="Calculation 4 4 10 5" xfId="6593"/>
    <cellStyle name="Calculation 4 4 10 6" xfId="6594"/>
    <cellStyle name="Calculation 4 4 10 7" xfId="6595"/>
    <cellStyle name="Calculation 4 4 10 8" xfId="6596"/>
    <cellStyle name="Calculation 4 4 11" xfId="6597"/>
    <cellStyle name="Calculation 4 4 11 2" xfId="6598"/>
    <cellStyle name="Calculation 4 4 11 2 10" xfId="6599"/>
    <cellStyle name="Calculation 4 4 11 2 11" xfId="6600"/>
    <cellStyle name="Calculation 4 4 11 2 2" xfId="6601"/>
    <cellStyle name="Calculation 4 4 11 2 3" xfId="6602"/>
    <cellStyle name="Calculation 4 4 11 2 4" xfId="6603"/>
    <cellStyle name="Calculation 4 4 11 2 5" xfId="6604"/>
    <cellStyle name="Calculation 4 4 11 2 6" xfId="6605"/>
    <cellStyle name="Calculation 4 4 11 2 7" xfId="6606"/>
    <cellStyle name="Calculation 4 4 11 2 8" xfId="6607"/>
    <cellStyle name="Calculation 4 4 11 2 9" xfId="6608"/>
    <cellStyle name="Calculation 4 4 11 3" xfId="6609"/>
    <cellStyle name="Calculation 4 4 11 4" xfId="6610"/>
    <cellStyle name="Calculation 4 4 11 5" xfId="6611"/>
    <cellStyle name="Calculation 4 4 11 6" xfId="6612"/>
    <cellStyle name="Calculation 4 4 11 7" xfId="6613"/>
    <cellStyle name="Calculation 4 4 11 8" xfId="6614"/>
    <cellStyle name="Calculation 4 4 12" xfId="6615"/>
    <cellStyle name="Calculation 4 4 12 2" xfId="6616"/>
    <cellStyle name="Calculation 4 4 12 2 10" xfId="6617"/>
    <cellStyle name="Calculation 4 4 12 2 11" xfId="6618"/>
    <cellStyle name="Calculation 4 4 12 2 2" xfId="6619"/>
    <cellStyle name="Calculation 4 4 12 2 3" xfId="6620"/>
    <cellStyle name="Calculation 4 4 12 2 4" xfId="6621"/>
    <cellStyle name="Calculation 4 4 12 2 5" xfId="6622"/>
    <cellStyle name="Calculation 4 4 12 2 6" xfId="6623"/>
    <cellStyle name="Calculation 4 4 12 2 7" xfId="6624"/>
    <cellStyle name="Calculation 4 4 12 2 8" xfId="6625"/>
    <cellStyle name="Calculation 4 4 12 2 9" xfId="6626"/>
    <cellStyle name="Calculation 4 4 12 3" xfId="6627"/>
    <cellStyle name="Calculation 4 4 12 4" xfId="6628"/>
    <cellStyle name="Calculation 4 4 12 5" xfId="6629"/>
    <cellStyle name="Calculation 4 4 12 6" xfId="6630"/>
    <cellStyle name="Calculation 4 4 12 7" xfId="6631"/>
    <cellStyle name="Calculation 4 4 12 8" xfId="6632"/>
    <cellStyle name="Calculation 4 4 13" xfId="6633"/>
    <cellStyle name="Calculation 4 4 13 2" xfId="6634"/>
    <cellStyle name="Calculation 4 4 13 2 10" xfId="6635"/>
    <cellStyle name="Calculation 4 4 13 2 11" xfId="6636"/>
    <cellStyle name="Calculation 4 4 13 2 2" xfId="6637"/>
    <cellStyle name="Calculation 4 4 13 2 3" xfId="6638"/>
    <cellStyle name="Calculation 4 4 13 2 4" xfId="6639"/>
    <cellStyle name="Calculation 4 4 13 2 5" xfId="6640"/>
    <cellStyle name="Calculation 4 4 13 2 6" xfId="6641"/>
    <cellStyle name="Calculation 4 4 13 2 7" xfId="6642"/>
    <cellStyle name="Calculation 4 4 13 2 8" xfId="6643"/>
    <cellStyle name="Calculation 4 4 13 2 9" xfId="6644"/>
    <cellStyle name="Calculation 4 4 13 3" xfId="6645"/>
    <cellStyle name="Calculation 4 4 13 4" xfId="6646"/>
    <cellStyle name="Calculation 4 4 13 5" xfId="6647"/>
    <cellStyle name="Calculation 4 4 13 6" xfId="6648"/>
    <cellStyle name="Calculation 4 4 13 7" xfId="6649"/>
    <cellStyle name="Calculation 4 4 13 8" xfId="6650"/>
    <cellStyle name="Calculation 4 4 14" xfId="6651"/>
    <cellStyle name="Calculation 4 4 14 2" xfId="6652"/>
    <cellStyle name="Calculation 4 4 14 2 10" xfId="6653"/>
    <cellStyle name="Calculation 4 4 14 2 11" xfId="6654"/>
    <cellStyle name="Calculation 4 4 14 2 2" xfId="6655"/>
    <cellStyle name="Calculation 4 4 14 2 3" xfId="6656"/>
    <cellStyle name="Calculation 4 4 14 2 4" xfId="6657"/>
    <cellStyle name="Calculation 4 4 14 2 5" xfId="6658"/>
    <cellStyle name="Calculation 4 4 14 2 6" xfId="6659"/>
    <cellStyle name="Calculation 4 4 14 2 7" xfId="6660"/>
    <cellStyle name="Calculation 4 4 14 2 8" xfId="6661"/>
    <cellStyle name="Calculation 4 4 14 2 9" xfId="6662"/>
    <cellStyle name="Calculation 4 4 14 3" xfId="6663"/>
    <cellStyle name="Calculation 4 4 14 4" xfId="6664"/>
    <cellStyle name="Calculation 4 4 14 5" xfId="6665"/>
    <cellStyle name="Calculation 4 4 14 6" xfId="6666"/>
    <cellStyle name="Calculation 4 4 14 7" xfId="6667"/>
    <cellStyle name="Calculation 4 4 14 8" xfId="6668"/>
    <cellStyle name="Calculation 4 4 15" xfId="6669"/>
    <cellStyle name="Calculation 4 4 15 2" xfId="6670"/>
    <cellStyle name="Calculation 4 4 15 2 10" xfId="6671"/>
    <cellStyle name="Calculation 4 4 15 2 11" xfId="6672"/>
    <cellStyle name="Calculation 4 4 15 2 2" xfId="6673"/>
    <cellStyle name="Calculation 4 4 15 2 3" xfId="6674"/>
    <cellStyle name="Calculation 4 4 15 2 4" xfId="6675"/>
    <cellStyle name="Calculation 4 4 15 2 5" xfId="6676"/>
    <cellStyle name="Calculation 4 4 15 2 6" xfId="6677"/>
    <cellStyle name="Calculation 4 4 15 2 7" xfId="6678"/>
    <cellStyle name="Calculation 4 4 15 2 8" xfId="6679"/>
    <cellStyle name="Calculation 4 4 15 2 9" xfId="6680"/>
    <cellStyle name="Calculation 4 4 15 3" xfId="6681"/>
    <cellStyle name="Calculation 4 4 15 4" xfId="6682"/>
    <cellStyle name="Calculation 4 4 15 5" xfId="6683"/>
    <cellStyle name="Calculation 4 4 15 6" xfId="6684"/>
    <cellStyle name="Calculation 4 4 15 7" xfId="6685"/>
    <cellStyle name="Calculation 4 4 15 8" xfId="6686"/>
    <cellStyle name="Calculation 4 4 16" xfId="6687"/>
    <cellStyle name="Calculation 4 4 16 2" xfId="6688"/>
    <cellStyle name="Calculation 4 4 16 2 10" xfId="6689"/>
    <cellStyle name="Calculation 4 4 16 2 11" xfId="6690"/>
    <cellStyle name="Calculation 4 4 16 2 2" xfId="6691"/>
    <cellStyle name="Calculation 4 4 16 2 3" xfId="6692"/>
    <cellStyle name="Calculation 4 4 16 2 4" xfId="6693"/>
    <cellStyle name="Calculation 4 4 16 2 5" xfId="6694"/>
    <cellStyle name="Calculation 4 4 16 2 6" xfId="6695"/>
    <cellStyle name="Calculation 4 4 16 2 7" xfId="6696"/>
    <cellStyle name="Calculation 4 4 16 2 8" xfId="6697"/>
    <cellStyle name="Calculation 4 4 16 2 9" xfId="6698"/>
    <cellStyle name="Calculation 4 4 16 3" xfId="6699"/>
    <cellStyle name="Calculation 4 4 16 4" xfId="6700"/>
    <cellStyle name="Calculation 4 4 16 5" xfId="6701"/>
    <cellStyle name="Calculation 4 4 16 6" xfId="6702"/>
    <cellStyle name="Calculation 4 4 16 7" xfId="6703"/>
    <cellStyle name="Calculation 4 4 16 8" xfId="6704"/>
    <cellStyle name="Calculation 4 4 17" xfId="6705"/>
    <cellStyle name="Calculation 4 4 17 2" xfId="6706"/>
    <cellStyle name="Calculation 4 4 17 2 10" xfId="6707"/>
    <cellStyle name="Calculation 4 4 17 2 11" xfId="6708"/>
    <cellStyle name="Calculation 4 4 17 2 2" xfId="6709"/>
    <cellStyle name="Calculation 4 4 17 2 3" xfId="6710"/>
    <cellStyle name="Calculation 4 4 17 2 4" xfId="6711"/>
    <cellStyle name="Calculation 4 4 17 2 5" xfId="6712"/>
    <cellStyle name="Calculation 4 4 17 2 6" xfId="6713"/>
    <cellStyle name="Calculation 4 4 17 2 7" xfId="6714"/>
    <cellStyle name="Calculation 4 4 17 2 8" xfId="6715"/>
    <cellStyle name="Calculation 4 4 17 2 9" xfId="6716"/>
    <cellStyle name="Calculation 4 4 17 3" xfId="6717"/>
    <cellStyle name="Calculation 4 4 17 4" xfId="6718"/>
    <cellStyle name="Calculation 4 4 17 5" xfId="6719"/>
    <cellStyle name="Calculation 4 4 17 6" xfId="6720"/>
    <cellStyle name="Calculation 4 4 17 7" xfId="6721"/>
    <cellStyle name="Calculation 4 4 17 8" xfId="6722"/>
    <cellStyle name="Calculation 4 4 18" xfId="6723"/>
    <cellStyle name="Calculation 4 4 18 2" xfId="6724"/>
    <cellStyle name="Calculation 4 4 18 2 10" xfId="6725"/>
    <cellStyle name="Calculation 4 4 18 2 11" xfId="6726"/>
    <cellStyle name="Calculation 4 4 18 2 2" xfId="6727"/>
    <cellStyle name="Calculation 4 4 18 2 3" xfId="6728"/>
    <cellStyle name="Calculation 4 4 18 2 4" xfId="6729"/>
    <cellStyle name="Calculation 4 4 18 2 5" xfId="6730"/>
    <cellStyle name="Calculation 4 4 18 2 6" xfId="6731"/>
    <cellStyle name="Calculation 4 4 18 2 7" xfId="6732"/>
    <cellStyle name="Calculation 4 4 18 2 8" xfId="6733"/>
    <cellStyle name="Calculation 4 4 18 2 9" xfId="6734"/>
    <cellStyle name="Calculation 4 4 18 3" xfId="6735"/>
    <cellStyle name="Calculation 4 4 18 4" xfId="6736"/>
    <cellStyle name="Calculation 4 4 18 5" xfId="6737"/>
    <cellStyle name="Calculation 4 4 18 6" xfId="6738"/>
    <cellStyle name="Calculation 4 4 18 7" xfId="6739"/>
    <cellStyle name="Calculation 4 4 18 8" xfId="6740"/>
    <cellStyle name="Calculation 4 4 19" xfId="6741"/>
    <cellStyle name="Calculation 4 4 19 10" xfId="6742"/>
    <cellStyle name="Calculation 4 4 19 11" xfId="6743"/>
    <cellStyle name="Calculation 4 4 19 2" xfId="6744"/>
    <cellStyle name="Calculation 4 4 19 3" xfId="6745"/>
    <cellStyle name="Calculation 4 4 19 4" xfId="6746"/>
    <cellStyle name="Calculation 4 4 19 5" xfId="6747"/>
    <cellStyle name="Calculation 4 4 19 6" xfId="6748"/>
    <cellStyle name="Calculation 4 4 19 7" xfId="6749"/>
    <cellStyle name="Calculation 4 4 19 8" xfId="6750"/>
    <cellStyle name="Calculation 4 4 19 9" xfId="6751"/>
    <cellStyle name="Calculation 4 4 2" xfId="6752"/>
    <cellStyle name="Calculation 4 4 2 2" xfId="6753"/>
    <cellStyle name="Calculation 4 4 2 2 10" xfId="6754"/>
    <cellStyle name="Calculation 4 4 2 2 11" xfId="6755"/>
    <cellStyle name="Calculation 4 4 2 2 2" xfId="6756"/>
    <cellStyle name="Calculation 4 4 2 2 3" xfId="6757"/>
    <cellStyle name="Calculation 4 4 2 2 4" xfId="6758"/>
    <cellStyle name="Calculation 4 4 2 2 5" xfId="6759"/>
    <cellStyle name="Calculation 4 4 2 2 6" xfId="6760"/>
    <cellStyle name="Calculation 4 4 2 2 7" xfId="6761"/>
    <cellStyle name="Calculation 4 4 2 2 8" xfId="6762"/>
    <cellStyle name="Calculation 4 4 2 2 9" xfId="6763"/>
    <cellStyle name="Calculation 4 4 2 3" xfId="6764"/>
    <cellStyle name="Calculation 4 4 2 4" xfId="6765"/>
    <cellStyle name="Calculation 4 4 2 5" xfId="6766"/>
    <cellStyle name="Calculation 4 4 2 6" xfId="6767"/>
    <cellStyle name="Calculation 4 4 2 7" xfId="6768"/>
    <cellStyle name="Calculation 4 4 2 8" xfId="6769"/>
    <cellStyle name="Calculation 4 4 20" xfId="6770"/>
    <cellStyle name="Calculation 4 4 20 10" xfId="6771"/>
    <cellStyle name="Calculation 4 4 20 11" xfId="6772"/>
    <cellStyle name="Calculation 4 4 20 2" xfId="6773"/>
    <cellStyle name="Calculation 4 4 20 3" xfId="6774"/>
    <cellStyle name="Calculation 4 4 20 4" xfId="6775"/>
    <cellStyle name="Calculation 4 4 20 5" xfId="6776"/>
    <cellStyle name="Calculation 4 4 20 6" xfId="6777"/>
    <cellStyle name="Calculation 4 4 20 7" xfId="6778"/>
    <cellStyle name="Calculation 4 4 20 8" xfId="6779"/>
    <cellStyle name="Calculation 4 4 20 9" xfId="6780"/>
    <cellStyle name="Calculation 4 4 21" xfId="6781"/>
    <cellStyle name="Calculation 4 4 21 10" xfId="6782"/>
    <cellStyle name="Calculation 4 4 21 11" xfId="6783"/>
    <cellStyle name="Calculation 4 4 21 2" xfId="6784"/>
    <cellStyle name="Calculation 4 4 21 3" xfId="6785"/>
    <cellStyle name="Calculation 4 4 21 4" xfId="6786"/>
    <cellStyle name="Calculation 4 4 21 5" xfId="6787"/>
    <cellStyle name="Calculation 4 4 21 6" xfId="6788"/>
    <cellStyle name="Calculation 4 4 21 7" xfId="6789"/>
    <cellStyle name="Calculation 4 4 21 8" xfId="6790"/>
    <cellStyle name="Calculation 4 4 21 9" xfId="6791"/>
    <cellStyle name="Calculation 4 4 22" xfId="6792"/>
    <cellStyle name="Calculation 4 4 22 10" xfId="6793"/>
    <cellStyle name="Calculation 4 4 22 11" xfId="6794"/>
    <cellStyle name="Calculation 4 4 22 2" xfId="6795"/>
    <cellStyle name="Calculation 4 4 22 3" xfId="6796"/>
    <cellStyle name="Calculation 4 4 22 4" xfId="6797"/>
    <cellStyle name="Calculation 4 4 22 5" xfId="6798"/>
    <cellStyle name="Calculation 4 4 22 6" xfId="6799"/>
    <cellStyle name="Calculation 4 4 22 7" xfId="6800"/>
    <cellStyle name="Calculation 4 4 22 8" xfId="6801"/>
    <cellStyle name="Calculation 4 4 22 9" xfId="6802"/>
    <cellStyle name="Calculation 4 4 23" xfId="6803"/>
    <cellStyle name="Calculation 4 4 23 10" xfId="6804"/>
    <cellStyle name="Calculation 4 4 23 11" xfId="6805"/>
    <cellStyle name="Calculation 4 4 23 2" xfId="6806"/>
    <cellStyle name="Calculation 4 4 23 3" xfId="6807"/>
    <cellStyle name="Calculation 4 4 23 4" xfId="6808"/>
    <cellStyle name="Calculation 4 4 23 5" xfId="6809"/>
    <cellStyle name="Calculation 4 4 23 6" xfId="6810"/>
    <cellStyle name="Calculation 4 4 23 7" xfId="6811"/>
    <cellStyle name="Calculation 4 4 23 8" xfId="6812"/>
    <cellStyle name="Calculation 4 4 23 9" xfId="6813"/>
    <cellStyle name="Calculation 4 4 24" xfId="6814"/>
    <cellStyle name="Calculation 4 4 24 10" xfId="6815"/>
    <cellStyle name="Calculation 4 4 24 11" xfId="6816"/>
    <cellStyle name="Calculation 4 4 24 2" xfId="6817"/>
    <cellStyle name="Calculation 4 4 24 3" xfId="6818"/>
    <cellStyle name="Calculation 4 4 24 4" xfId="6819"/>
    <cellStyle name="Calculation 4 4 24 5" xfId="6820"/>
    <cellStyle name="Calculation 4 4 24 6" xfId="6821"/>
    <cellStyle name="Calculation 4 4 24 7" xfId="6822"/>
    <cellStyle name="Calculation 4 4 24 8" xfId="6823"/>
    <cellStyle name="Calculation 4 4 24 9" xfId="6824"/>
    <cellStyle name="Calculation 4 4 25" xfId="6825"/>
    <cellStyle name="Calculation 4 4 25 10" xfId="6826"/>
    <cellStyle name="Calculation 4 4 25 11" xfId="6827"/>
    <cellStyle name="Calculation 4 4 25 2" xfId="6828"/>
    <cellStyle name="Calculation 4 4 25 3" xfId="6829"/>
    <cellStyle name="Calculation 4 4 25 4" xfId="6830"/>
    <cellStyle name="Calculation 4 4 25 5" xfId="6831"/>
    <cellStyle name="Calculation 4 4 25 6" xfId="6832"/>
    <cellStyle name="Calculation 4 4 25 7" xfId="6833"/>
    <cellStyle name="Calculation 4 4 25 8" xfId="6834"/>
    <cellStyle name="Calculation 4 4 25 9" xfId="6835"/>
    <cellStyle name="Calculation 4 4 26" xfId="6836"/>
    <cellStyle name="Calculation 4 4 26 10" xfId="6837"/>
    <cellStyle name="Calculation 4 4 26 11" xfId="6838"/>
    <cellStyle name="Calculation 4 4 26 2" xfId="6839"/>
    <cellStyle name="Calculation 4 4 26 3" xfId="6840"/>
    <cellStyle name="Calculation 4 4 26 4" xfId="6841"/>
    <cellStyle name="Calculation 4 4 26 5" xfId="6842"/>
    <cellStyle name="Calculation 4 4 26 6" xfId="6843"/>
    <cellStyle name="Calculation 4 4 26 7" xfId="6844"/>
    <cellStyle name="Calculation 4 4 26 8" xfId="6845"/>
    <cellStyle name="Calculation 4 4 26 9" xfId="6846"/>
    <cellStyle name="Calculation 4 4 27" xfId="6847"/>
    <cellStyle name="Calculation 4 4 27 10" xfId="6848"/>
    <cellStyle name="Calculation 4 4 27 11" xfId="6849"/>
    <cellStyle name="Calculation 4 4 27 2" xfId="6850"/>
    <cellStyle name="Calculation 4 4 27 3" xfId="6851"/>
    <cellStyle name="Calculation 4 4 27 4" xfId="6852"/>
    <cellStyle name="Calculation 4 4 27 5" xfId="6853"/>
    <cellStyle name="Calculation 4 4 27 6" xfId="6854"/>
    <cellStyle name="Calculation 4 4 27 7" xfId="6855"/>
    <cellStyle name="Calculation 4 4 27 8" xfId="6856"/>
    <cellStyle name="Calculation 4 4 27 9" xfId="6857"/>
    <cellStyle name="Calculation 4 4 28" xfId="6858"/>
    <cellStyle name="Calculation 4 4 28 10" xfId="6859"/>
    <cellStyle name="Calculation 4 4 28 11" xfId="6860"/>
    <cellStyle name="Calculation 4 4 28 2" xfId="6861"/>
    <cellStyle name="Calculation 4 4 28 3" xfId="6862"/>
    <cellStyle name="Calculation 4 4 28 4" xfId="6863"/>
    <cellStyle name="Calculation 4 4 28 5" xfId="6864"/>
    <cellStyle name="Calculation 4 4 28 6" xfId="6865"/>
    <cellStyle name="Calculation 4 4 28 7" xfId="6866"/>
    <cellStyle name="Calculation 4 4 28 8" xfId="6867"/>
    <cellStyle name="Calculation 4 4 28 9" xfId="6868"/>
    <cellStyle name="Calculation 4 4 29" xfId="6869"/>
    <cellStyle name="Calculation 4 4 29 10" xfId="6870"/>
    <cellStyle name="Calculation 4 4 29 11" xfId="6871"/>
    <cellStyle name="Calculation 4 4 29 2" xfId="6872"/>
    <cellStyle name="Calculation 4 4 29 3" xfId="6873"/>
    <cellStyle name="Calculation 4 4 29 4" xfId="6874"/>
    <cellStyle name="Calculation 4 4 29 5" xfId="6875"/>
    <cellStyle name="Calculation 4 4 29 6" xfId="6876"/>
    <cellStyle name="Calculation 4 4 29 7" xfId="6877"/>
    <cellStyle name="Calculation 4 4 29 8" xfId="6878"/>
    <cellStyle name="Calculation 4 4 29 9" xfId="6879"/>
    <cellStyle name="Calculation 4 4 3" xfId="6880"/>
    <cellStyle name="Calculation 4 4 3 2" xfId="6881"/>
    <cellStyle name="Calculation 4 4 3 2 10" xfId="6882"/>
    <cellStyle name="Calculation 4 4 3 2 11" xfId="6883"/>
    <cellStyle name="Calculation 4 4 3 2 2" xfId="6884"/>
    <cellStyle name="Calculation 4 4 3 2 3" xfId="6885"/>
    <cellStyle name="Calculation 4 4 3 2 4" xfId="6886"/>
    <cellStyle name="Calculation 4 4 3 2 5" xfId="6887"/>
    <cellStyle name="Calculation 4 4 3 2 6" xfId="6888"/>
    <cellStyle name="Calculation 4 4 3 2 7" xfId="6889"/>
    <cellStyle name="Calculation 4 4 3 2 8" xfId="6890"/>
    <cellStyle name="Calculation 4 4 3 2 9" xfId="6891"/>
    <cellStyle name="Calculation 4 4 3 3" xfId="6892"/>
    <cellStyle name="Calculation 4 4 3 4" xfId="6893"/>
    <cellStyle name="Calculation 4 4 3 5" xfId="6894"/>
    <cellStyle name="Calculation 4 4 3 6" xfId="6895"/>
    <cellStyle name="Calculation 4 4 3 7" xfId="6896"/>
    <cellStyle name="Calculation 4 4 3 8" xfId="6897"/>
    <cellStyle name="Calculation 4 4 30" xfId="6898"/>
    <cellStyle name="Calculation 4 4 30 10" xfId="6899"/>
    <cellStyle name="Calculation 4 4 30 11" xfId="6900"/>
    <cellStyle name="Calculation 4 4 30 2" xfId="6901"/>
    <cellStyle name="Calculation 4 4 30 3" xfId="6902"/>
    <cellStyle name="Calculation 4 4 30 4" xfId="6903"/>
    <cellStyle name="Calculation 4 4 30 5" xfId="6904"/>
    <cellStyle name="Calculation 4 4 30 6" xfId="6905"/>
    <cellStyle name="Calculation 4 4 30 7" xfId="6906"/>
    <cellStyle name="Calculation 4 4 30 8" xfId="6907"/>
    <cellStyle name="Calculation 4 4 30 9" xfId="6908"/>
    <cellStyle name="Calculation 4 4 31" xfId="6909"/>
    <cellStyle name="Calculation 4 4 31 10" xfId="6910"/>
    <cellStyle name="Calculation 4 4 31 11" xfId="6911"/>
    <cellStyle name="Calculation 4 4 31 2" xfId="6912"/>
    <cellStyle name="Calculation 4 4 31 3" xfId="6913"/>
    <cellStyle name="Calculation 4 4 31 4" xfId="6914"/>
    <cellStyle name="Calculation 4 4 31 5" xfId="6915"/>
    <cellStyle name="Calculation 4 4 31 6" xfId="6916"/>
    <cellStyle name="Calculation 4 4 31 7" xfId="6917"/>
    <cellStyle name="Calculation 4 4 31 8" xfId="6918"/>
    <cellStyle name="Calculation 4 4 31 9" xfId="6919"/>
    <cellStyle name="Calculation 4 4 32" xfId="6920"/>
    <cellStyle name="Calculation 4 4 32 10" xfId="6921"/>
    <cellStyle name="Calculation 4 4 32 11" xfId="6922"/>
    <cellStyle name="Calculation 4 4 32 2" xfId="6923"/>
    <cellStyle name="Calculation 4 4 32 3" xfId="6924"/>
    <cellStyle name="Calculation 4 4 32 4" xfId="6925"/>
    <cellStyle name="Calculation 4 4 32 5" xfId="6926"/>
    <cellStyle name="Calculation 4 4 32 6" xfId="6927"/>
    <cellStyle name="Calculation 4 4 32 7" xfId="6928"/>
    <cellStyle name="Calculation 4 4 32 8" xfId="6929"/>
    <cellStyle name="Calculation 4 4 32 9" xfId="6930"/>
    <cellStyle name="Calculation 4 4 33" xfId="6931"/>
    <cellStyle name="Calculation 4 4 33 10" xfId="6932"/>
    <cellStyle name="Calculation 4 4 33 11" xfId="6933"/>
    <cellStyle name="Calculation 4 4 33 2" xfId="6934"/>
    <cellStyle name="Calculation 4 4 33 3" xfId="6935"/>
    <cellStyle name="Calculation 4 4 33 4" xfId="6936"/>
    <cellStyle name="Calculation 4 4 33 5" xfId="6937"/>
    <cellStyle name="Calculation 4 4 33 6" xfId="6938"/>
    <cellStyle name="Calculation 4 4 33 7" xfId="6939"/>
    <cellStyle name="Calculation 4 4 33 8" xfId="6940"/>
    <cellStyle name="Calculation 4 4 33 9" xfId="6941"/>
    <cellStyle name="Calculation 4 4 34" xfId="6942"/>
    <cellStyle name="Calculation 4 4 34 10" xfId="6943"/>
    <cellStyle name="Calculation 4 4 34 11" xfId="6944"/>
    <cellStyle name="Calculation 4 4 34 2" xfId="6945"/>
    <cellStyle name="Calculation 4 4 34 3" xfId="6946"/>
    <cellStyle name="Calculation 4 4 34 4" xfId="6947"/>
    <cellStyle name="Calculation 4 4 34 5" xfId="6948"/>
    <cellStyle name="Calculation 4 4 34 6" xfId="6949"/>
    <cellStyle name="Calculation 4 4 34 7" xfId="6950"/>
    <cellStyle name="Calculation 4 4 34 8" xfId="6951"/>
    <cellStyle name="Calculation 4 4 34 9" xfId="6952"/>
    <cellStyle name="Calculation 4 4 35" xfId="6953"/>
    <cellStyle name="Calculation 4 4 35 10" xfId="6954"/>
    <cellStyle name="Calculation 4 4 35 11" xfId="6955"/>
    <cellStyle name="Calculation 4 4 35 2" xfId="6956"/>
    <cellStyle name="Calculation 4 4 35 3" xfId="6957"/>
    <cellStyle name="Calculation 4 4 35 4" xfId="6958"/>
    <cellStyle name="Calculation 4 4 35 5" xfId="6959"/>
    <cellStyle name="Calculation 4 4 35 6" xfId="6960"/>
    <cellStyle name="Calculation 4 4 35 7" xfId="6961"/>
    <cellStyle name="Calculation 4 4 35 8" xfId="6962"/>
    <cellStyle name="Calculation 4 4 35 9" xfId="6963"/>
    <cellStyle name="Calculation 4 4 36" xfId="6964"/>
    <cellStyle name="Calculation 4 4 37" xfId="6965"/>
    <cellStyle name="Calculation 4 4 38" xfId="6966"/>
    <cellStyle name="Calculation 4 4 39" xfId="6967"/>
    <cellStyle name="Calculation 4 4 4" xfId="6968"/>
    <cellStyle name="Calculation 4 4 4 2" xfId="6969"/>
    <cellStyle name="Calculation 4 4 4 2 10" xfId="6970"/>
    <cellStyle name="Calculation 4 4 4 2 11" xfId="6971"/>
    <cellStyle name="Calculation 4 4 4 2 2" xfId="6972"/>
    <cellStyle name="Calculation 4 4 4 2 3" xfId="6973"/>
    <cellStyle name="Calculation 4 4 4 2 4" xfId="6974"/>
    <cellStyle name="Calculation 4 4 4 2 5" xfId="6975"/>
    <cellStyle name="Calculation 4 4 4 2 6" xfId="6976"/>
    <cellStyle name="Calculation 4 4 4 2 7" xfId="6977"/>
    <cellStyle name="Calculation 4 4 4 2 8" xfId="6978"/>
    <cellStyle name="Calculation 4 4 4 2 9" xfId="6979"/>
    <cellStyle name="Calculation 4 4 4 3" xfId="6980"/>
    <cellStyle name="Calculation 4 4 4 4" xfId="6981"/>
    <cellStyle name="Calculation 4 4 4 5" xfId="6982"/>
    <cellStyle name="Calculation 4 4 4 6" xfId="6983"/>
    <cellStyle name="Calculation 4 4 4 7" xfId="6984"/>
    <cellStyle name="Calculation 4 4 4 8" xfId="6985"/>
    <cellStyle name="Calculation 4 4 40" xfId="6986"/>
    <cellStyle name="Calculation 4 4 41" xfId="6987"/>
    <cellStyle name="Calculation 4 4 42" xfId="6988"/>
    <cellStyle name="Calculation 4 4 43" xfId="6989"/>
    <cellStyle name="Calculation 4 4 44" xfId="6990"/>
    <cellStyle name="Calculation 4 4 5" xfId="6991"/>
    <cellStyle name="Calculation 4 4 5 2" xfId="6992"/>
    <cellStyle name="Calculation 4 4 5 2 10" xfId="6993"/>
    <cellStyle name="Calculation 4 4 5 2 11" xfId="6994"/>
    <cellStyle name="Calculation 4 4 5 2 2" xfId="6995"/>
    <cellStyle name="Calculation 4 4 5 2 3" xfId="6996"/>
    <cellStyle name="Calculation 4 4 5 2 4" xfId="6997"/>
    <cellStyle name="Calculation 4 4 5 2 5" xfId="6998"/>
    <cellStyle name="Calculation 4 4 5 2 6" xfId="6999"/>
    <cellStyle name="Calculation 4 4 5 2 7" xfId="7000"/>
    <cellStyle name="Calculation 4 4 5 2 8" xfId="7001"/>
    <cellStyle name="Calculation 4 4 5 2 9" xfId="7002"/>
    <cellStyle name="Calculation 4 4 5 3" xfId="7003"/>
    <cellStyle name="Calculation 4 4 5 4" xfId="7004"/>
    <cellStyle name="Calculation 4 4 5 5" xfId="7005"/>
    <cellStyle name="Calculation 4 4 5 6" xfId="7006"/>
    <cellStyle name="Calculation 4 4 5 7" xfId="7007"/>
    <cellStyle name="Calculation 4 4 5 8" xfId="7008"/>
    <cellStyle name="Calculation 4 4 6" xfId="7009"/>
    <cellStyle name="Calculation 4 4 6 2" xfId="7010"/>
    <cellStyle name="Calculation 4 4 6 2 10" xfId="7011"/>
    <cellStyle name="Calculation 4 4 6 2 11" xfId="7012"/>
    <cellStyle name="Calculation 4 4 6 2 2" xfId="7013"/>
    <cellStyle name="Calculation 4 4 6 2 3" xfId="7014"/>
    <cellStyle name="Calculation 4 4 6 2 4" xfId="7015"/>
    <cellStyle name="Calculation 4 4 6 2 5" xfId="7016"/>
    <cellStyle name="Calculation 4 4 6 2 6" xfId="7017"/>
    <cellStyle name="Calculation 4 4 6 2 7" xfId="7018"/>
    <cellStyle name="Calculation 4 4 6 2 8" xfId="7019"/>
    <cellStyle name="Calculation 4 4 6 2 9" xfId="7020"/>
    <cellStyle name="Calculation 4 4 6 3" xfId="7021"/>
    <cellStyle name="Calculation 4 4 6 4" xfId="7022"/>
    <cellStyle name="Calculation 4 4 6 5" xfId="7023"/>
    <cellStyle name="Calculation 4 4 6 6" xfId="7024"/>
    <cellStyle name="Calculation 4 4 6 7" xfId="7025"/>
    <cellStyle name="Calculation 4 4 6 8" xfId="7026"/>
    <cellStyle name="Calculation 4 4 7" xfId="7027"/>
    <cellStyle name="Calculation 4 4 7 2" xfId="7028"/>
    <cellStyle name="Calculation 4 4 7 2 10" xfId="7029"/>
    <cellStyle name="Calculation 4 4 7 2 11" xfId="7030"/>
    <cellStyle name="Calculation 4 4 7 2 2" xfId="7031"/>
    <cellStyle name="Calculation 4 4 7 2 3" xfId="7032"/>
    <cellStyle name="Calculation 4 4 7 2 4" xfId="7033"/>
    <cellStyle name="Calculation 4 4 7 2 5" xfId="7034"/>
    <cellStyle name="Calculation 4 4 7 2 6" xfId="7035"/>
    <cellStyle name="Calculation 4 4 7 2 7" xfId="7036"/>
    <cellStyle name="Calculation 4 4 7 2 8" xfId="7037"/>
    <cellStyle name="Calculation 4 4 7 2 9" xfId="7038"/>
    <cellStyle name="Calculation 4 4 7 3" xfId="7039"/>
    <cellStyle name="Calculation 4 4 7 4" xfId="7040"/>
    <cellStyle name="Calculation 4 4 7 5" xfId="7041"/>
    <cellStyle name="Calculation 4 4 7 6" xfId="7042"/>
    <cellStyle name="Calculation 4 4 7 7" xfId="7043"/>
    <cellStyle name="Calculation 4 4 7 8" xfId="7044"/>
    <cellStyle name="Calculation 4 4 8" xfId="7045"/>
    <cellStyle name="Calculation 4 4 8 2" xfId="7046"/>
    <cellStyle name="Calculation 4 4 8 2 10" xfId="7047"/>
    <cellStyle name="Calculation 4 4 8 2 11" xfId="7048"/>
    <cellStyle name="Calculation 4 4 8 2 2" xfId="7049"/>
    <cellStyle name="Calculation 4 4 8 2 3" xfId="7050"/>
    <cellStyle name="Calculation 4 4 8 2 4" xfId="7051"/>
    <cellStyle name="Calculation 4 4 8 2 5" xfId="7052"/>
    <cellStyle name="Calculation 4 4 8 2 6" xfId="7053"/>
    <cellStyle name="Calculation 4 4 8 2 7" xfId="7054"/>
    <cellStyle name="Calculation 4 4 8 2 8" xfId="7055"/>
    <cellStyle name="Calculation 4 4 8 2 9" xfId="7056"/>
    <cellStyle name="Calculation 4 4 8 3" xfId="7057"/>
    <cellStyle name="Calculation 4 4 8 4" xfId="7058"/>
    <cellStyle name="Calculation 4 4 8 5" xfId="7059"/>
    <cellStyle name="Calculation 4 4 8 6" xfId="7060"/>
    <cellStyle name="Calculation 4 4 8 7" xfId="7061"/>
    <cellStyle name="Calculation 4 4 8 8" xfId="7062"/>
    <cellStyle name="Calculation 4 4 9" xfId="7063"/>
    <cellStyle name="Calculation 4 4 9 2" xfId="7064"/>
    <cellStyle name="Calculation 4 4 9 2 10" xfId="7065"/>
    <cellStyle name="Calculation 4 4 9 2 11" xfId="7066"/>
    <cellStyle name="Calculation 4 4 9 2 2" xfId="7067"/>
    <cellStyle name="Calculation 4 4 9 2 3" xfId="7068"/>
    <cellStyle name="Calculation 4 4 9 2 4" xfId="7069"/>
    <cellStyle name="Calculation 4 4 9 2 5" xfId="7070"/>
    <cellStyle name="Calculation 4 4 9 2 6" xfId="7071"/>
    <cellStyle name="Calculation 4 4 9 2 7" xfId="7072"/>
    <cellStyle name="Calculation 4 4 9 2 8" xfId="7073"/>
    <cellStyle name="Calculation 4 4 9 2 9" xfId="7074"/>
    <cellStyle name="Calculation 4 4 9 3" xfId="7075"/>
    <cellStyle name="Calculation 4 4 9 4" xfId="7076"/>
    <cellStyle name="Calculation 4 4 9 5" xfId="7077"/>
    <cellStyle name="Calculation 4 4 9 6" xfId="7078"/>
    <cellStyle name="Calculation 4 4 9 7" xfId="7079"/>
    <cellStyle name="Calculation 4 4 9 8" xfId="7080"/>
    <cellStyle name="Calculation 4 40" xfId="7081"/>
    <cellStyle name="Calculation 4 41" xfId="7082"/>
    <cellStyle name="Calculation 4 42" xfId="7083"/>
    <cellStyle name="Calculation 4 43" xfId="7084"/>
    <cellStyle name="Calculation 4 44" xfId="7085"/>
    <cellStyle name="Calculation 4 45" xfId="7086"/>
    <cellStyle name="Calculation 4 46" xfId="7087"/>
    <cellStyle name="Calculation 4 47" xfId="7088"/>
    <cellStyle name="Calculation 4 48" xfId="7089"/>
    <cellStyle name="Calculation 4 5" xfId="7090"/>
    <cellStyle name="Calculation 4 5 10" xfId="7091"/>
    <cellStyle name="Calculation 4 5 10 2" xfId="7092"/>
    <cellStyle name="Calculation 4 5 10 2 10" xfId="7093"/>
    <cellStyle name="Calculation 4 5 10 2 11" xfId="7094"/>
    <cellStyle name="Calculation 4 5 10 2 2" xfId="7095"/>
    <cellStyle name="Calculation 4 5 10 2 3" xfId="7096"/>
    <cellStyle name="Calculation 4 5 10 2 4" xfId="7097"/>
    <cellStyle name="Calculation 4 5 10 2 5" xfId="7098"/>
    <cellStyle name="Calculation 4 5 10 2 6" xfId="7099"/>
    <cellStyle name="Calculation 4 5 10 2 7" xfId="7100"/>
    <cellStyle name="Calculation 4 5 10 2 8" xfId="7101"/>
    <cellStyle name="Calculation 4 5 10 2 9" xfId="7102"/>
    <cellStyle name="Calculation 4 5 10 3" xfId="7103"/>
    <cellStyle name="Calculation 4 5 10 4" xfId="7104"/>
    <cellStyle name="Calculation 4 5 10 5" xfId="7105"/>
    <cellStyle name="Calculation 4 5 10 6" xfId="7106"/>
    <cellStyle name="Calculation 4 5 10 7" xfId="7107"/>
    <cellStyle name="Calculation 4 5 10 8" xfId="7108"/>
    <cellStyle name="Calculation 4 5 11" xfId="7109"/>
    <cellStyle name="Calculation 4 5 11 2" xfId="7110"/>
    <cellStyle name="Calculation 4 5 11 2 10" xfId="7111"/>
    <cellStyle name="Calculation 4 5 11 2 11" xfId="7112"/>
    <cellStyle name="Calculation 4 5 11 2 2" xfId="7113"/>
    <cellStyle name="Calculation 4 5 11 2 3" xfId="7114"/>
    <cellStyle name="Calculation 4 5 11 2 4" xfId="7115"/>
    <cellStyle name="Calculation 4 5 11 2 5" xfId="7116"/>
    <cellStyle name="Calculation 4 5 11 2 6" xfId="7117"/>
    <cellStyle name="Calculation 4 5 11 2 7" xfId="7118"/>
    <cellStyle name="Calculation 4 5 11 2 8" xfId="7119"/>
    <cellStyle name="Calculation 4 5 11 2 9" xfId="7120"/>
    <cellStyle name="Calculation 4 5 11 3" xfId="7121"/>
    <cellStyle name="Calculation 4 5 11 4" xfId="7122"/>
    <cellStyle name="Calculation 4 5 11 5" xfId="7123"/>
    <cellStyle name="Calculation 4 5 11 6" xfId="7124"/>
    <cellStyle name="Calculation 4 5 11 7" xfId="7125"/>
    <cellStyle name="Calculation 4 5 11 8" xfId="7126"/>
    <cellStyle name="Calculation 4 5 12" xfId="7127"/>
    <cellStyle name="Calculation 4 5 12 2" xfId="7128"/>
    <cellStyle name="Calculation 4 5 12 2 10" xfId="7129"/>
    <cellStyle name="Calculation 4 5 12 2 11" xfId="7130"/>
    <cellStyle name="Calculation 4 5 12 2 2" xfId="7131"/>
    <cellStyle name="Calculation 4 5 12 2 3" xfId="7132"/>
    <cellStyle name="Calculation 4 5 12 2 4" xfId="7133"/>
    <cellStyle name="Calculation 4 5 12 2 5" xfId="7134"/>
    <cellStyle name="Calculation 4 5 12 2 6" xfId="7135"/>
    <cellStyle name="Calculation 4 5 12 2 7" xfId="7136"/>
    <cellStyle name="Calculation 4 5 12 2 8" xfId="7137"/>
    <cellStyle name="Calculation 4 5 12 2 9" xfId="7138"/>
    <cellStyle name="Calculation 4 5 12 3" xfId="7139"/>
    <cellStyle name="Calculation 4 5 12 4" xfId="7140"/>
    <cellStyle name="Calculation 4 5 12 5" xfId="7141"/>
    <cellStyle name="Calculation 4 5 12 6" xfId="7142"/>
    <cellStyle name="Calculation 4 5 12 7" xfId="7143"/>
    <cellStyle name="Calculation 4 5 12 8" xfId="7144"/>
    <cellStyle name="Calculation 4 5 13" xfId="7145"/>
    <cellStyle name="Calculation 4 5 13 2" xfId="7146"/>
    <cellStyle name="Calculation 4 5 13 2 10" xfId="7147"/>
    <cellStyle name="Calculation 4 5 13 2 11" xfId="7148"/>
    <cellStyle name="Calculation 4 5 13 2 2" xfId="7149"/>
    <cellStyle name="Calculation 4 5 13 2 3" xfId="7150"/>
    <cellStyle name="Calculation 4 5 13 2 4" xfId="7151"/>
    <cellStyle name="Calculation 4 5 13 2 5" xfId="7152"/>
    <cellStyle name="Calculation 4 5 13 2 6" xfId="7153"/>
    <cellStyle name="Calculation 4 5 13 2 7" xfId="7154"/>
    <cellStyle name="Calculation 4 5 13 2 8" xfId="7155"/>
    <cellStyle name="Calculation 4 5 13 2 9" xfId="7156"/>
    <cellStyle name="Calculation 4 5 13 3" xfId="7157"/>
    <cellStyle name="Calculation 4 5 13 4" xfId="7158"/>
    <cellStyle name="Calculation 4 5 13 5" xfId="7159"/>
    <cellStyle name="Calculation 4 5 13 6" xfId="7160"/>
    <cellStyle name="Calculation 4 5 13 7" xfId="7161"/>
    <cellStyle name="Calculation 4 5 13 8" xfId="7162"/>
    <cellStyle name="Calculation 4 5 14" xfId="7163"/>
    <cellStyle name="Calculation 4 5 14 2" xfId="7164"/>
    <cellStyle name="Calculation 4 5 14 2 10" xfId="7165"/>
    <cellStyle name="Calculation 4 5 14 2 11" xfId="7166"/>
    <cellStyle name="Calculation 4 5 14 2 2" xfId="7167"/>
    <cellStyle name="Calculation 4 5 14 2 3" xfId="7168"/>
    <cellStyle name="Calculation 4 5 14 2 4" xfId="7169"/>
    <cellStyle name="Calculation 4 5 14 2 5" xfId="7170"/>
    <cellStyle name="Calculation 4 5 14 2 6" xfId="7171"/>
    <cellStyle name="Calculation 4 5 14 2 7" xfId="7172"/>
    <cellStyle name="Calculation 4 5 14 2 8" xfId="7173"/>
    <cellStyle name="Calculation 4 5 14 2 9" xfId="7174"/>
    <cellStyle name="Calculation 4 5 14 3" xfId="7175"/>
    <cellStyle name="Calculation 4 5 14 4" xfId="7176"/>
    <cellStyle name="Calculation 4 5 14 5" xfId="7177"/>
    <cellStyle name="Calculation 4 5 14 6" xfId="7178"/>
    <cellStyle name="Calculation 4 5 14 7" xfId="7179"/>
    <cellStyle name="Calculation 4 5 14 8" xfId="7180"/>
    <cellStyle name="Calculation 4 5 15" xfId="7181"/>
    <cellStyle name="Calculation 4 5 15 2" xfId="7182"/>
    <cellStyle name="Calculation 4 5 15 2 10" xfId="7183"/>
    <cellStyle name="Calculation 4 5 15 2 11" xfId="7184"/>
    <cellStyle name="Calculation 4 5 15 2 2" xfId="7185"/>
    <cellStyle name="Calculation 4 5 15 2 3" xfId="7186"/>
    <cellStyle name="Calculation 4 5 15 2 4" xfId="7187"/>
    <cellStyle name="Calculation 4 5 15 2 5" xfId="7188"/>
    <cellStyle name="Calculation 4 5 15 2 6" xfId="7189"/>
    <cellStyle name="Calculation 4 5 15 2 7" xfId="7190"/>
    <cellStyle name="Calculation 4 5 15 2 8" xfId="7191"/>
    <cellStyle name="Calculation 4 5 15 2 9" xfId="7192"/>
    <cellStyle name="Calculation 4 5 15 3" xfId="7193"/>
    <cellStyle name="Calculation 4 5 15 4" xfId="7194"/>
    <cellStyle name="Calculation 4 5 15 5" xfId="7195"/>
    <cellStyle name="Calculation 4 5 15 6" xfId="7196"/>
    <cellStyle name="Calculation 4 5 15 7" xfId="7197"/>
    <cellStyle name="Calculation 4 5 15 8" xfId="7198"/>
    <cellStyle name="Calculation 4 5 16" xfId="7199"/>
    <cellStyle name="Calculation 4 5 16 2" xfId="7200"/>
    <cellStyle name="Calculation 4 5 16 2 10" xfId="7201"/>
    <cellStyle name="Calculation 4 5 16 2 11" xfId="7202"/>
    <cellStyle name="Calculation 4 5 16 2 2" xfId="7203"/>
    <cellStyle name="Calculation 4 5 16 2 3" xfId="7204"/>
    <cellStyle name="Calculation 4 5 16 2 4" xfId="7205"/>
    <cellStyle name="Calculation 4 5 16 2 5" xfId="7206"/>
    <cellStyle name="Calculation 4 5 16 2 6" xfId="7207"/>
    <cellStyle name="Calculation 4 5 16 2 7" xfId="7208"/>
    <cellStyle name="Calculation 4 5 16 2 8" xfId="7209"/>
    <cellStyle name="Calculation 4 5 16 2 9" xfId="7210"/>
    <cellStyle name="Calculation 4 5 16 3" xfId="7211"/>
    <cellStyle name="Calculation 4 5 16 4" xfId="7212"/>
    <cellStyle name="Calculation 4 5 16 5" xfId="7213"/>
    <cellStyle name="Calculation 4 5 16 6" xfId="7214"/>
    <cellStyle name="Calculation 4 5 16 7" xfId="7215"/>
    <cellStyle name="Calculation 4 5 16 8" xfId="7216"/>
    <cellStyle name="Calculation 4 5 17" xfId="7217"/>
    <cellStyle name="Calculation 4 5 17 2" xfId="7218"/>
    <cellStyle name="Calculation 4 5 17 2 10" xfId="7219"/>
    <cellStyle name="Calculation 4 5 17 2 11" xfId="7220"/>
    <cellStyle name="Calculation 4 5 17 2 2" xfId="7221"/>
    <cellStyle name="Calculation 4 5 17 2 3" xfId="7222"/>
    <cellStyle name="Calculation 4 5 17 2 4" xfId="7223"/>
    <cellStyle name="Calculation 4 5 17 2 5" xfId="7224"/>
    <cellStyle name="Calculation 4 5 17 2 6" xfId="7225"/>
    <cellStyle name="Calculation 4 5 17 2 7" xfId="7226"/>
    <cellStyle name="Calculation 4 5 17 2 8" xfId="7227"/>
    <cellStyle name="Calculation 4 5 17 2 9" xfId="7228"/>
    <cellStyle name="Calculation 4 5 17 3" xfId="7229"/>
    <cellStyle name="Calculation 4 5 17 4" xfId="7230"/>
    <cellStyle name="Calculation 4 5 17 5" xfId="7231"/>
    <cellStyle name="Calculation 4 5 17 6" xfId="7232"/>
    <cellStyle name="Calculation 4 5 17 7" xfId="7233"/>
    <cellStyle name="Calculation 4 5 17 8" xfId="7234"/>
    <cellStyle name="Calculation 4 5 18" xfId="7235"/>
    <cellStyle name="Calculation 4 5 18 2" xfId="7236"/>
    <cellStyle name="Calculation 4 5 18 2 10" xfId="7237"/>
    <cellStyle name="Calculation 4 5 18 2 11" xfId="7238"/>
    <cellStyle name="Calculation 4 5 18 2 2" xfId="7239"/>
    <cellStyle name="Calculation 4 5 18 2 3" xfId="7240"/>
    <cellStyle name="Calculation 4 5 18 2 4" xfId="7241"/>
    <cellStyle name="Calculation 4 5 18 2 5" xfId="7242"/>
    <cellStyle name="Calculation 4 5 18 2 6" xfId="7243"/>
    <cellStyle name="Calculation 4 5 18 2 7" xfId="7244"/>
    <cellStyle name="Calculation 4 5 18 2 8" xfId="7245"/>
    <cellStyle name="Calculation 4 5 18 2 9" xfId="7246"/>
    <cellStyle name="Calculation 4 5 18 3" xfId="7247"/>
    <cellStyle name="Calculation 4 5 18 4" xfId="7248"/>
    <cellStyle name="Calculation 4 5 18 5" xfId="7249"/>
    <cellStyle name="Calculation 4 5 18 6" xfId="7250"/>
    <cellStyle name="Calculation 4 5 18 7" xfId="7251"/>
    <cellStyle name="Calculation 4 5 18 8" xfId="7252"/>
    <cellStyle name="Calculation 4 5 19" xfId="7253"/>
    <cellStyle name="Calculation 4 5 19 10" xfId="7254"/>
    <cellStyle name="Calculation 4 5 19 11" xfId="7255"/>
    <cellStyle name="Calculation 4 5 19 2" xfId="7256"/>
    <cellStyle name="Calculation 4 5 19 3" xfId="7257"/>
    <cellStyle name="Calculation 4 5 19 4" xfId="7258"/>
    <cellStyle name="Calculation 4 5 19 5" xfId="7259"/>
    <cellStyle name="Calculation 4 5 19 6" xfId="7260"/>
    <cellStyle name="Calculation 4 5 19 7" xfId="7261"/>
    <cellStyle name="Calculation 4 5 19 8" xfId="7262"/>
    <cellStyle name="Calculation 4 5 19 9" xfId="7263"/>
    <cellStyle name="Calculation 4 5 2" xfId="7264"/>
    <cellStyle name="Calculation 4 5 2 2" xfId="7265"/>
    <cellStyle name="Calculation 4 5 2 2 10" xfId="7266"/>
    <cellStyle name="Calculation 4 5 2 2 11" xfId="7267"/>
    <cellStyle name="Calculation 4 5 2 2 2" xfId="7268"/>
    <cellStyle name="Calculation 4 5 2 2 3" xfId="7269"/>
    <cellStyle name="Calculation 4 5 2 2 4" xfId="7270"/>
    <cellStyle name="Calculation 4 5 2 2 5" xfId="7271"/>
    <cellStyle name="Calculation 4 5 2 2 6" xfId="7272"/>
    <cellStyle name="Calculation 4 5 2 2 7" xfId="7273"/>
    <cellStyle name="Calculation 4 5 2 2 8" xfId="7274"/>
    <cellStyle name="Calculation 4 5 2 2 9" xfId="7275"/>
    <cellStyle name="Calculation 4 5 2 3" xfId="7276"/>
    <cellStyle name="Calculation 4 5 2 4" xfId="7277"/>
    <cellStyle name="Calculation 4 5 2 5" xfId="7278"/>
    <cellStyle name="Calculation 4 5 2 6" xfId="7279"/>
    <cellStyle name="Calculation 4 5 2 7" xfId="7280"/>
    <cellStyle name="Calculation 4 5 2 8" xfId="7281"/>
    <cellStyle name="Calculation 4 5 20" xfId="7282"/>
    <cellStyle name="Calculation 4 5 20 10" xfId="7283"/>
    <cellStyle name="Calculation 4 5 20 11" xfId="7284"/>
    <cellStyle name="Calculation 4 5 20 2" xfId="7285"/>
    <cellStyle name="Calculation 4 5 20 3" xfId="7286"/>
    <cellStyle name="Calculation 4 5 20 4" xfId="7287"/>
    <cellStyle name="Calculation 4 5 20 5" xfId="7288"/>
    <cellStyle name="Calculation 4 5 20 6" xfId="7289"/>
    <cellStyle name="Calculation 4 5 20 7" xfId="7290"/>
    <cellStyle name="Calculation 4 5 20 8" xfId="7291"/>
    <cellStyle name="Calculation 4 5 20 9" xfId="7292"/>
    <cellStyle name="Calculation 4 5 21" xfId="7293"/>
    <cellStyle name="Calculation 4 5 21 10" xfId="7294"/>
    <cellStyle name="Calculation 4 5 21 11" xfId="7295"/>
    <cellStyle name="Calculation 4 5 21 2" xfId="7296"/>
    <cellStyle name="Calculation 4 5 21 3" xfId="7297"/>
    <cellStyle name="Calculation 4 5 21 4" xfId="7298"/>
    <cellStyle name="Calculation 4 5 21 5" xfId="7299"/>
    <cellStyle name="Calculation 4 5 21 6" xfId="7300"/>
    <cellStyle name="Calculation 4 5 21 7" xfId="7301"/>
    <cellStyle name="Calculation 4 5 21 8" xfId="7302"/>
    <cellStyle name="Calculation 4 5 21 9" xfId="7303"/>
    <cellStyle name="Calculation 4 5 22" xfId="7304"/>
    <cellStyle name="Calculation 4 5 22 10" xfId="7305"/>
    <cellStyle name="Calculation 4 5 22 11" xfId="7306"/>
    <cellStyle name="Calculation 4 5 22 2" xfId="7307"/>
    <cellStyle name="Calculation 4 5 22 3" xfId="7308"/>
    <cellStyle name="Calculation 4 5 22 4" xfId="7309"/>
    <cellStyle name="Calculation 4 5 22 5" xfId="7310"/>
    <cellStyle name="Calculation 4 5 22 6" xfId="7311"/>
    <cellStyle name="Calculation 4 5 22 7" xfId="7312"/>
    <cellStyle name="Calculation 4 5 22 8" xfId="7313"/>
    <cellStyle name="Calculation 4 5 22 9" xfId="7314"/>
    <cellStyle name="Calculation 4 5 23" xfId="7315"/>
    <cellStyle name="Calculation 4 5 23 10" xfId="7316"/>
    <cellStyle name="Calculation 4 5 23 11" xfId="7317"/>
    <cellStyle name="Calculation 4 5 23 2" xfId="7318"/>
    <cellStyle name="Calculation 4 5 23 3" xfId="7319"/>
    <cellStyle name="Calculation 4 5 23 4" xfId="7320"/>
    <cellStyle name="Calculation 4 5 23 5" xfId="7321"/>
    <cellStyle name="Calculation 4 5 23 6" xfId="7322"/>
    <cellStyle name="Calculation 4 5 23 7" xfId="7323"/>
    <cellStyle name="Calculation 4 5 23 8" xfId="7324"/>
    <cellStyle name="Calculation 4 5 23 9" xfId="7325"/>
    <cellStyle name="Calculation 4 5 24" xfId="7326"/>
    <cellStyle name="Calculation 4 5 24 10" xfId="7327"/>
    <cellStyle name="Calculation 4 5 24 11" xfId="7328"/>
    <cellStyle name="Calculation 4 5 24 2" xfId="7329"/>
    <cellStyle name="Calculation 4 5 24 3" xfId="7330"/>
    <cellStyle name="Calculation 4 5 24 4" xfId="7331"/>
    <cellStyle name="Calculation 4 5 24 5" xfId="7332"/>
    <cellStyle name="Calculation 4 5 24 6" xfId="7333"/>
    <cellStyle name="Calculation 4 5 24 7" xfId="7334"/>
    <cellStyle name="Calculation 4 5 24 8" xfId="7335"/>
    <cellStyle name="Calculation 4 5 24 9" xfId="7336"/>
    <cellStyle name="Calculation 4 5 25" xfId="7337"/>
    <cellStyle name="Calculation 4 5 25 10" xfId="7338"/>
    <cellStyle name="Calculation 4 5 25 11" xfId="7339"/>
    <cellStyle name="Calculation 4 5 25 2" xfId="7340"/>
    <cellStyle name="Calculation 4 5 25 3" xfId="7341"/>
    <cellStyle name="Calculation 4 5 25 4" xfId="7342"/>
    <cellStyle name="Calculation 4 5 25 5" xfId="7343"/>
    <cellStyle name="Calculation 4 5 25 6" xfId="7344"/>
    <cellStyle name="Calculation 4 5 25 7" xfId="7345"/>
    <cellStyle name="Calculation 4 5 25 8" xfId="7346"/>
    <cellStyle name="Calculation 4 5 25 9" xfId="7347"/>
    <cellStyle name="Calculation 4 5 26" xfId="7348"/>
    <cellStyle name="Calculation 4 5 26 10" xfId="7349"/>
    <cellStyle name="Calculation 4 5 26 11" xfId="7350"/>
    <cellStyle name="Calculation 4 5 26 2" xfId="7351"/>
    <cellStyle name="Calculation 4 5 26 3" xfId="7352"/>
    <cellStyle name="Calculation 4 5 26 4" xfId="7353"/>
    <cellStyle name="Calculation 4 5 26 5" xfId="7354"/>
    <cellStyle name="Calculation 4 5 26 6" xfId="7355"/>
    <cellStyle name="Calculation 4 5 26 7" xfId="7356"/>
    <cellStyle name="Calculation 4 5 26 8" xfId="7357"/>
    <cellStyle name="Calculation 4 5 26 9" xfId="7358"/>
    <cellStyle name="Calculation 4 5 27" xfId="7359"/>
    <cellStyle name="Calculation 4 5 27 10" xfId="7360"/>
    <cellStyle name="Calculation 4 5 27 11" xfId="7361"/>
    <cellStyle name="Calculation 4 5 27 2" xfId="7362"/>
    <cellStyle name="Calculation 4 5 27 3" xfId="7363"/>
    <cellStyle name="Calculation 4 5 27 4" xfId="7364"/>
    <cellStyle name="Calculation 4 5 27 5" xfId="7365"/>
    <cellStyle name="Calculation 4 5 27 6" xfId="7366"/>
    <cellStyle name="Calculation 4 5 27 7" xfId="7367"/>
    <cellStyle name="Calculation 4 5 27 8" xfId="7368"/>
    <cellStyle name="Calculation 4 5 27 9" xfId="7369"/>
    <cellStyle name="Calculation 4 5 28" xfId="7370"/>
    <cellStyle name="Calculation 4 5 28 10" xfId="7371"/>
    <cellStyle name="Calculation 4 5 28 11" xfId="7372"/>
    <cellStyle name="Calculation 4 5 28 2" xfId="7373"/>
    <cellStyle name="Calculation 4 5 28 3" xfId="7374"/>
    <cellStyle name="Calculation 4 5 28 4" xfId="7375"/>
    <cellStyle name="Calculation 4 5 28 5" xfId="7376"/>
    <cellStyle name="Calculation 4 5 28 6" xfId="7377"/>
    <cellStyle name="Calculation 4 5 28 7" xfId="7378"/>
    <cellStyle name="Calculation 4 5 28 8" xfId="7379"/>
    <cellStyle name="Calculation 4 5 28 9" xfId="7380"/>
    <cellStyle name="Calculation 4 5 29" xfId="7381"/>
    <cellStyle name="Calculation 4 5 29 10" xfId="7382"/>
    <cellStyle name="Calculation 4 5 29 11" xfId="7383"/>
    <cellStyle name="Calculation 4 5 29 2" xfId="7384"/>
    <cellStyle name="Calculation 4 5 29 3" xfId="7385"/>
    <cellStyle name="Calculation 4 5 29 4" xfId="7386"/>
    <cellStyle name="Calculation 4 5 29 5" xfId="7387"/>
    <cellStyle name="Calculation 4 5 29 6" xfId="7388"/>
    <cellStyle name="Calculation 4 5 29 7" xfId="7389"/>
    <cellStyle name="Calculation 4 5 29 8" xfId="7390"/>
    <cellStyle name="Calculation 4 5 29 9" xfId="7391"/>
    <cellStyle name="Calculation 4 5 3" xfId="7392"/>
    <cellStyle name="Calculation 4 5 3 2" xfId="7393"/>
    <cellStyle name="Calculation 4 5 3 2 10" xfId="7394"/>
    <cellStyle name="Calculation 4 5 3 2 11" xfId="7395"/>
    <cellStyle name="Calculation 4 5 3 2 2" xfId="7396"/>
    <cellStyle name="Calculation 4 5 3 2 3" xfId="7397"/>
    <cellStyle name="Calculation 4 5 3 2 4" xfId="7398"/>
    <cellStyle name="Calculation 4 5 3 2 5" xfId="7399"/>
    <cellStyle name="Calculation 4 5 3 2 6" xfId="7400"/>
    <cellStyle name="Calculation 4 5 3 2 7" xfId="7401"/>
    <cellStyle name="Calculation 4 5 3 2 8" xfId="7402"/>
    <cellStyle name="Calculation 4 5 3 2 9" xfId="7403"/>
    <cellStyle name="Calculation 4 5 3 3" xfId="7404"/>
    <cellStyle name="Calculation 4 5 3 4" xfId="7405"/>
    <cellStyle name="Calculation 4 5 3 5" xfId="7406"/>
    <cellStyle name="Calculation 4 5 3 6" xfId="7407"/>
    <cellStyle name="Calculation 4 5 3 7" xfId="7408"/>
    <cellStyle name="Calculation 4 5 3 8" xfId="7409"/>
    <cellStyle name="Calculation 4 5 30" xfId="7410"/>
    <cellStyle name="Calculation 4 5 30 10" xfId="7411"/>
    <cellStyle name="Calculation 4 5 30 11" xfId="7412"/>
    <cellStyle name="Calculation 4 5 30 2" xfId="7413"/>
    <cellStyle name="Calculation 4 5 30 3" xfId="7414"/>
    <cellStyle name="Calculation 4 5 30 4" xfId="7415"/>
    <cellStyle name="Calculation 4 5 30 5" xfId="7416"/>
    <cellStyle name="Calculation 4 5 30 6" xfId="7417"/>
    <cellStyle name="Calculation 4 5 30 7" xfId="7418"/>
    <cellStyle name="Calculation 4 5 30 8" xfId="7419"/>
    <cellStyle name="Calculation 4 5 30 9" xfId="7420"/>
    <cellStyle name="Calculation 4 5 31" xfId="7421"/>
    <cellStyle name="Calculation 4 5 31 10" xfId="7422"/>
    <cellStyle name="Calculation 4 5 31 11" xfId="7423"/>
    <cellStyle name="Calculation 4 5 31 2" xfId="7424"/>
    <cellStyle name="Calculation 4 5 31 3" xfId="7425"/>
    <cellStyle name="Calculation 4 5 31 4" xfId="7426"/>
    <cellStyle name="Calculation 4 5 31 5" xfId="7427"/>
    <cellStyle name="Calculation 4 5 31 6" xfId="7428"/>
    <cellStyle name="Calculation 4 5 31 7" xfId="7429"/>
    <cellStyle name="Calculation 4 5 31 8" xfId="7430"/>
    <cellStyle name="Calculation 4 5 31 9" xfId="7431"/>
    <cellStyle name="Calculation 4 5 32" xfId="7432"/>
    <cellStyle name="Calculation 4 5 32 10" xfId="7433"/>
    <cellStyle name="Calculation 4 5 32 11" xfId="7434"/>
    <cellStyle name="Calculation 4 5 32 2" xfId="7435"/>
    <cellStyle name="Calculation 4 5 32 3" xfId="7436"/>
    <cellStyle name="Calculation 4 5 32 4" xfId="7437"/>
    <cellStyle name="Calculation 4 5 32 5" xfId="7438"/>
    <cellStyle name="Calculation 4 5 32 6" xfId="7439"/>
    <cellStyle name="Calculation 4 5 32 7" xfId="7440"/>
    <cellStyle name="Calculation 4 5 32 8" xfId="7441"/>
    <cellStyle name="Calculation 4 5 32 9" xfId="7442"/>
    <cellStyle name="Calculation 4 5 33" xfId="7443"/>
    <cellStyle name="Calculation 4 5 33 10" xfId="7444"/>
    <cellStyle name="Calculation 4 5 33 11" xfId="7445"/>
    <cellStyle name="Calculation 4 5 33 2" xfId="7446"/>
    <cellStyle name="Calculation 4 5 33 3" xfId="7447"/>
    <cellStyle name="Calculation 4 5 33 4" xfId="7448"/>
    <cellStyle name="Calculation 4 5 33 5" xfId="7449"/>
    <cellStyle name="Calculation 4 5 33 6" xfId="7450"/>
    <cellStyle name="Calculation 4 5 33 7" xfId="7451"/>
    <cellStyle name="Calculation 4 5 33 8" xfId="7452"/>
    <cellStyle name="Calculation 4 5 33 9" xfId="7453"/>
    <cellStyle name="Calculation 4 5 34" xfId="7454"/>
    <cellStyle name="Calculation 4 5 34 10" xfId="7455"/>
    <cellStyle name="Calculation 4 5 34 11" xfId="7456"/>
    <cellStyle name="Calculation 4 5 34 2" xfId="7457"/>
    <cellStyle name="Calculation 4 5 34 3" xfId="7458"/>
    <cellStyle name="Calculation 4 5 34 4" xfId="7459"/>
    <cellStyle name="Calculation 4 5 34 5" xfId="7460"/>
    <cellStyle name="Calculation 4 5 34 6" xfId="7461"/>
    <cellStyle name="Calculation 4 5 34 7" xfId="7462"/>
    <cellStyle name="Calculation 4 5 34 8" xfId="7463"/>
    <cellStyle name="Calculation 4 5 34 9" xfId="7464"/>
    <cellStyle name="Calculation 4 5 35" xfId="7465"/>
    <cellStyle name="Calculation 4 5 35 10" xfId="7466"/>
    <cellStyle name="Calculation 4 5 35 11" xfId="7467"/>
    <cellStyle name="Calculation 4 5 35 2" xfId="7468"/>
    <cellStyle name="Calculation 4 5 35 3" xfId="7469"/>
    <cellStyle name="Calculation 4 5 35 4" xfId="7470"/>
    <cellStyle name="Calculation 4 5 35 5" xfId="7471"/>
    <cellStyle name="Calculation 4 5 35 6" xfId="7472"/>
    <cellStyle name="Calculation 4 5 35 7" xfId="7473"/>
    <cellStyle name="Calculation 4 5 35 8" xfId="7474"/>
    <cellStyle name="Calculation 4 5 35 9" xfId="7475"/>
    <cellStyle name="Calculation 4 5 36" xfId="7476"/>
    <cellStyle name="Calculation 4 5 37" xfId="7477"/>
    <cellStyle name="Calculation 4 5 38" xfId="7478"/>
    <cellStyle name="Calculation 4 5 39" xfId="7479"/>
    <cellStyle name="Calculation 4 5 4" xfId="7480"/>
    <cellStyle name="Calculation 4 5 4 2" xfId="7481"/>
    <cellStyle name="Calculation 4 5 4 2 10" xfId="7482"/>
    <cellStyle name="Calculation 4 5 4 2 11" xfId="7483"/>
    <cellStyle name="Calculation 4 5 4 2 2" xfId="7484"/>
    <cellStyle name="Calculation 4 5 4 2 3" xfId="7485"/>
    <cellStyle name="Calculation 4 5 4 2 4" xfId="7486"/>
    <cellStyle name="Calculation 4 5 4 2 5" xfId="7487"/>
    <cellStyle name="Calculation 4 5 4 2 6" xfId="7488"/>
    <cellStyle name="Calculation 4 5 4 2 7" xfId="7489"/>
    <cellStyle name="Calculation 4 5 4 2 8" xfId="7490"/>
    <cellStyle name="Calculation 4 5 4 2 9" xfId="7491"/>
    <cellStyle name="Calculation 4 5 4 3" xfId="7492"/>
    <cellStyle name="Calculation 4 5 4 4" xfId="7493"/>
    <cellStyle name="Calculation 4 5 4 5" xfId="7494"/>
    <cellStyle name="Calculation 4 5 4 6" xfId="7495"/>
    <cellStyle name="Calculation 4 5 4 7" xfId="7496"/>
    <cellStyle name="Calculation 4 5 4 8" xfId="7497"/>
    <cellStyle name="Calculation 4 5 40" xfId="7498"/>
    <cellStyle name="Calculation 4 5 41" xfId="7499"/>
    <cellStyle name="Calculation 4 5 42" xfId="7500"/>
    <cellStyle name="Calculation 4 5 43" xfId="7501"/>
    <cellStyle name="Calculation 4 5 44" xfId="7502"/>
    <cellStyle name="Calculation 4 5 5" xfId="7503"/>
    <cellStyle name="Calculation 4 5 5 2" xfId="7504"/>
    <cellStyle name="Calculation 4 5 5 2 10" xfId="7505"/>
    <cellStyle name="Calculation 4 5 5 2 11" xfId="7506"/>
    <cellStyle name="Calculation 4 5 5 2 2" xfId="7507"/>
    <cellStyle name="Calculation 4 5 5 2 3" xfId="7508"/>
    <cellStyle name="Calculation 4 5 5 2 4" xfId="7509"/>
    <cellStyle name="Calculation 4 5 5 2 5" xfId="7510"/>
    <cellStyle name="Calculation 4 5 5 2 6" xfId="7511"/>
    <cellStyle name="Calculation 4 5 5 2 7" xfId="7512"/>
    <cellStyle name="Calculation 4 5 5 2 8" xfId="7513"/>
    <cellStyle name="Calculation 4 5 5 2 9" xfId="7514"/>
    <cellStyle name="Calculation 4 5 5 3" xfId="7515"/>
    <cellStyle name="Calculation 4 5 5 4" xfId="7516"/>
    <cellStyle name="Calculation 4 5 5 5" xfId="7517"/>
    <cellStyle name="Calculation 4 5 5 6" xfId="7518"/>
    <cellStyle name="Calculation 4 5 5 7" xfId="7519"/>
    <cellStyle name="Calculation 4 5 5 8" xfId="7520"/>
    <cellStyle name="Calculation 4 5 6" xfId="7521"/>
    <cellStyle name="Calculation 4 5 6 2" xfId="7522"/>
    <cellStyle name="Calculation 4 5 6 2 10" xfId="7523"/>
    <cellStyle name="Calculation 4 5 6 2 11" xfId="7524"/>
    <cellStyle name="Calculation 4 5 6 2 2" xfId="7525"/>
    <cellStyle name="Calculation 4 5 6 2 3" xfId="7526"/>
    <cellStyle name="Calculation 4 5 6 2 4" xfId="7527"/>
    <cellStyle name="Calculation 4 5 6 2 5" xfId="7528"/>
    <cellStyle name="Calculation 4 5 6 2 6" xfId="7529"/>
    <cellStyle name="Calculation 4 5 6 2 7" xfId="7530"/>
    <cellStyle name="Calculation 4 5 6 2 8" xfId="7531"/>
    <cellStyle name="Calculation 4 5 6 2 9" xfId="7532"/>
    <cellStyle name="Calculation 4 5 6 3" xfId="7533"/>
    <cellStyle name="Calculation 4 5 6 4" xfId="7534"/>
    <cellStyle name="Calculation 4 5 6 5" xfId="7535"/>
    <cellStyle name="Calculation 4 5 6 6" xfId="7536"/>
    <cellStyle name="Calculation 4 5 6 7" xfId="7537"/>
    <cellStyle name="Calculation 4 5 6 8" xfId="7538"/>
    <cellStyle name="Calculation 4 5 7" xfId="7539"/>
    <cellStyle name="Calculation 4 5 7 2" xfId="7540"/>
    <cellStyle name="Calculation 4 5 7 2 10" xfId="7541"/>
    <cellStyle name="Calculation 4 5 7 2 11" xfId="7542"/>
    <cellStyle name="Calculation 4 5 7 2 2" xfId="7543"/>
    <cellStyle name="Calculation 4 5 7 2 3" xfId="7544"/>
    <cellStyle name="Calculation 4 5 7 2 4" xfId="7545"/>
    <cellStyle name="Calculation 4 5 7 2 5" xfId="7546"/>
    <cellStyle name="Calculation 4 5 7 2 6" xfId="7547"/>
    <cellStyle name="Calculation 4 5 7 2 7" xfId="7548"/>
    <cellStyle name="Calculation 4 5 7 2 8" xfId="7549"/>
    <cellStyle name="Calculation 4 5 7 2 9" xfId="7550"/>
    <cellStyle name="Calculation 4 5 7 3" xfId="7551"/>
    <cellStyle name="Calculation 4 5 7 4" xfId="7552"/>
    <cellStyle name="Calculation 4 5 7 5" xfId="7553"/>
    <cellStyle name="Calculation 4 5 7 6" xfId="7554"/>
    <cellStyle name="Calculation 4 5 7 7" xfId="7555"/>
    <cellStyle name="Calculation 4 5 7 8" xfId="7556"/>
    <cellStyle name="Calculation 4 5 8" xfId="7557"/>
    <cellStyle name="Calculation 4 5 8 2" xfId="7558"/>
    <cellStyle name="Calculation 4 5 8 2 10" xfId="7559"/>
    <cellStyle name="Calculation 4 5 8 2 11" xfId="7560"/>
    <cellStyle name="Calculation 4 5 8 2 2" xfId="7561"/>
    <cellStyle name="Calculation 4 5 8 2 3" xfId="7562"/>
    <cellStyle name="Calculation 4 5 8 2 4" xfId="7563"/>
    <cellStyle name="Calculation 4 5 8 2 5" xfId="7564"/>
    <cellStyle name="Calculation 4 5 8 2 6" xfId="7565"/>
    <cellStyle name="Calculation 4 5 8 2 7" xfId="7566"/>
    <cellStyle name="Calculation 4 5 8 2 8" xfId="7567"/>
    <cellStyle name="Calculation 4 5 8 2 9" xfId="7568"/>
    <cellStyle name="Calculation 4 5 8 3" xfId="7569"/>
    <cellStyle name="Calculation 4 5 8 4" xfId="7570"/>
    <cellStyle name="Calculation 4 5 8 5" xfId="7571"/>
    <cellStyle name="Calculation 4 5 8 6" xfId="7572"/>
    <cellStyle name="Calculation 4 5 8 7" xfId="7573"/>
    <cellStyle name="Calculation 4 5 8 8" xfId="7574"/>
    <cellStyle name="Calculation 4 5 9" xfId="7575"/>
    <cellStyle name="Calculation 4 5 9 2" xfId="7576"/>
    <cellStyle name="Calculation 4 5 9 2 10" xfId="7577"/>
    <cellStyle name="Calculation 4 5 9 2 11" xfId="7578"/>
    <cellStyle name="Calculation 4 5 9 2 2" xfId="7579"/>
    <cellStyle name="Calculation 4 5 9 2 3" xfId="7580"/>
    <cellStyle name="Calculation 4 5 9 2 4" xfId="7581"/>
    <cellStyle name="Calculation 4 5 9 2 5" xfId="7582"/>
    <cellStyle name="Calculation 4 5 9 2 6" xfId="7583"/>
    <cellStyle name="Calculation 4 5 9 2 7" xfId="7584"/>
    <cellStyle name="Calculation 4 5 9 2 8" xfId="7585"/>
    <cellStyle name="Calculation 4 5 9 2 9" xfId="7586"/>
    <cellStyle name="Calculation 4 5 9 3" xfId="7587"/>
    <cellStyle name="Calculation 4 5 9 4" xfId="7588"/>
    <cellStyle name="Calculation 4 5 9 5" xfId="7589"/>
    <cellStyle name="Calculation 4 5 9 6" xfId="7590"/>
    <cellStyle name="Calculation 4 5 9 7" xfId="7591"/>
    <cellStyle name="Calculation 4 5 9 8" xfId="7592"/>
    <cellStyle name="Calculation 4 6" xfId="7593"/>
    <cellStyle name="Calculation 4 6 2" xfId="7594"/>
    <cellStyle name="Calculation 4 6 2 10" xfId="7595"/>
    <cellStyle name="Calculation 4 6 2 11" xfId="7596"/>
    <cellStyle name="Calculation 4 6 2 2" xfId="7597"/>
    <cellStyle name="Calculation 4 6 2 3" xfId="7598"/>
    <cellStyle name="Calculation 4 6 2 4" xfId="7599"/>
    <cellStyle name="Calculation 4 6 2 5" xfId="7600"/>
    <cellStyle name="Calculation 4 6 2 6" xfId="7601"/>
    <cellStyle name="Calculation 4 6 2 7" xfId="7602"/>
    <cellStyle name="Calculation 4 6 2 8" xfId="7603"/>
    <cellStyle name="Calculation 4 6 2 9" xfId="7604"/>
    <cellStyle name="Calculation 4 6 3" xfId="7605"/>
    <cellStyle name="Calculation 4 6 4" xfId="7606"/>
    <cellStyle name="Calculation 4 6 5" xfId="7607"/>
    <cellStyle name="Calculation 4 6 6" xfId="7608"/>
    <cellStyle name="Calculation 4 6 7" xfId="7609"/>
    <cellStyle name="Calculation 4 6 8" xfId="7610"/>
    <cellStyle name="Calculation 4 7" xfId="7611"/>
    <cellStyle name="Calculation 4 7 2" xfId="7612"/>
    <cellStyle name="Calculation 4 7 2 10" xfId="7613"/>
    <cellStyle name="Calculation 4 7 2 11" xfId="7614"/>
    <cellStyle name="Calculation 4 7 2 2" xfId="7615"/>
    <cellStyle name="Calculation 4 7 2 3" xfId="7616"/>
    <cellStyle name="Calculation 4 7 2 4" xfId="7617"/>
    <cellStyle name="Calculation 4 7 2 5" xfId="7618"/>
    <cellStyle name="Calculation 4 7 2 6" xfId="7619"/>
    <cellStyle name="Calculation 4 7 2 7" xfId="7620"/>
    <cellStyle name="Calculation 4 7 2 8" xfId="7621"/>
    <cellStyle name="Calculation 4 7 2 9" xfId="7622"/>
    <cellStyle name="Calculation 4 7 3" xfId="7623"/>
    <cellStyle name="Calculation 4 7 4" xfId="7624"/>
    <cellStyle name="Calculation 4 7 5" xfId="7625"/>
    <cellStyle name="Calculation 4 7 6" xfId="7626"/>
    <cellStyle name="Calculation 4 7 7" xfId="7627"/>
    <cellStyle name="Calculation 4 7 8" xfId="7628"/>
    <cellStyle name="Calculation 4 8" xfId="7629"/>
    <cellStyle name="Calculation 4 8 2" xfId="7630"/>
    <cellStyle name="Calculation 4 8 2 10" xfId="7631"/>
    <cellStyle name="Calculation 4 8 2 11" xfId="7632"/>
    <cellStyle name="Calculation 4 8 2 2" xfId="7633"/>
    <cellStyle name="Calculation 4 8 2 3" xfId="7634"/>
    <cellStyle name="Calculation 4 8 2 4" xfId="7635"/>
    <cellStyle name="Calculation 4 8 2 5" xfId="7636"/>
    <cellStyle name="Calculation 4 8 2 6" xfId="7637"/>
    <cellStyle name="Calculation 4 8 2 7" xfId="7638"/>
    <cellStyle name="Calculation 4 8 2 8" xfId="7639"/>
    <cellStyle name="Calculation 4 8 2 9" xfId="7640"/>
    <cellStyle name="Calculation 4 8 3" xfId="7641"/>
    <cellStyle name="Calculation 4 8 4" xfId="7642"/>
    <cellStyle name="Calculation 4 8 5" xfId="7643"/>
    <cellStyle name="Calculation 4 8 6" xfId="7644"/>
    <cellStyle name="Calculation 4 8 7" xfId="7645"/>
    <cellStyle name="Calculation 4 8 8" xfId="7646"/>
    <cellStyle name="Calculation 4 9" xfId="7647"/>
    <cellStyle name="Calculation 4 9 2" xfId="7648"/>
    <cellStyle name="Calculation 4 9 2 10" xfId="7649"/>
    <cellStyle name="Calculation 4 9 2 11" xfId="7650"/>
    <cellStyle name="Calculation 4 9 2 2" xfId="7651"/>
    <cellStyle name="Calculation 4 9 2 3" xfId="7652"/>
    <cellStyle name="Calculation 4 9 2 4" xfId="7653"/>
    <cellStyle name="Calculation 4 9 2 5" xfId="7654"/>
    <cellStyle name="Calculation 4 9 2 6" xfId="7655"/>
    <cellStyle name="Calculation 4 9 2 7" xfId="7656"/>
    <cellStyle name="Calculation 4 9 2 8" xfId="7657"/>
    <cellStyle name="Calculation 4 9 2 9" xfId="7658"/>
    <cellStyle name="Calculation 4 9 3" xfId="7659"/>
    <cellStyle name="Calculation 4 9 4" xfId="7660"/>
    <cellStyle name="Calculation 4 9 5" xfId="7661"/>
    <cellStyle name="Calculation 4 9 6" xfId="7662"/>
    <cellStyle name="Calculation 4 9 7" xfId="7663"/>
    <cellStyle name="Calculation 4 9 8" xfId="7664"/>
    <cellStyle name="Calculation 5" xfId="7665"/>
    <cellStyle name="Calculation 5 10" xfId="7666"/>
    <cellStyle name="Calculation 5 10 2" xfId="7667"/>
    <cellStyle name="Calculation 5 10 2 10" xfId="7668"/>
    <cellStyle name="Calculation 5 10 2 11" xfId="7669"/>
    <cellStyle name="Calculation 5 10 2 2" xfId="7670"/>
    <cellStyle name="Calculation 5 10 2 3" xfId="7671"/>
    <cellStyle name="Calculation 5 10 2 4" xfId="7672"/>
    <cellStyle name="Calculation 5 10 2 5" xfId="7673"/>
    <cellStyle name="Calculation 5 10 2 6" xfId="7674"/>
    <cellStyle name="Calculation 5 10 2 7" xfId="7675"/>
    <cellStyle name="Calculation 5 10 2 8" xfId="7676"/>
    <cellStyle name="Calculation 5 10 2 9" xfId="7677"/>
    <cellStyle name="Calculation 5 10 3" xfId="7678"/>
    <cellStyle name="Calculation 5 10 4" xfId="7679"/>
    <cellStyle name="Calculation 5 10 5" xfId="7680"/>
    <cellStyle name="Calculation 5 10 6" xfId="7681"/>
    <cellStyle name="Calculation 5 10 7" xfId="7682"/>
    <cellStyle name="Calculation 5 10 8" xfId="7683"/>
    <cellStyle name="Calculation 5 11" xfId="7684"/>
    <cellStyle name="Calculation 5 11 2" xfId="7685"/>
    <cellStyle name="Calculation 5 11 2 10" xfId="7686"/>
    <cellStyle name="Calculation 5 11 2 11" xfId="7687"/>
    <cellStyle name="Calculation 5 11 2 2" xfId="7688"/>
    <cellStyle name="Calculation 5 11 2 3" xfId="7689"/>
    <cellStyle name="Calculation 5 11 2 4" xfId="7690"/>
    <cellStyle name="Calculation 5 11 2 5" xfId="7691"/>
    <cellStyle name="Calculation 5 11 2 6" xfId="7692"/>
    <cellStyle name="Calculation 5 11 2 7" xfId="7693"/>
    <cellStyle name="Calculation 5 11 2 8" xfId="7694"/>
    <cellStyle name="Calculation 5 11 2 9" xfId="7695"/>
    <cellStyle name="Calculation 5 11 3" xfId="7696"/>
    <cellStyle name="Calculation 5 11 4" xfId="7697"/>
    <cellStyle name="Calculation 5 11 5" xfId="7698"/>
    <cellStyle name="Calculation 5 11 6" xfId="7699"/>
    <cellStyle name="Calculation 5 11 7" xfId="7700"/>
    <cellStyle name="Calculation 5 11 8" xfId="7701"/>
    <cellStyle name="Calculation 5 12" xfId="7702"/>
    <cellStyle name="Calculation 5 12 2" xfId="7703"/>
    <cellStyle name="Calculation 5 12 2 10" xfId="7704"/>
    <cellStyle name="Calculation 5 12 2 11" xfId="7705"/>
    <cellStyle name="Calculation 5 12 2 2" xfId="7706"/>
    <cellStyle name="Calculation 5 12 2 3" xfId="7707"/>
    <cellStyle name="Calculation 5 12 2 4" xfId="7708"/>
    <cellStyle name="Calculation 5 12 2 5" xfId="7709"/>
    <cellStyle name="Calculation 5 12 2 6" xfId="7710"/>
    <cellStyle name="Calculation 5 12 2 7" xfId="7711"/>
    <cellStyle name="Calculation 5 12 2 8" xfId="7712"/>
    <cellStyle name="Calculation 5 12 2 9" xfId="7713"/>
    <cellStyle name="Calculation 5 12 3" xfId="7714"/>
    <cellStyle name="Calculation 5 12 4" xfId="7715"/>
    <cellStyle name="Calculation 5 12 5" xfId="7716"/>
    <cellStyle name="Calculation 5 12 6" xfId="7717"/>
    <cellStyle name="Calculation 5 12 7" xfId="7718"/>
    <cellStyle name="Calculation 5 12 8" xfId="7719"/>
    <cellStyle name="Calculation 5 13" xfId="7720"/>
    <cellStyle name="Calculation 5 13 2" xfId="7721"/>
    <cellStyle name="Calculation 5 13 2 10" xfId="7722"/>
    <cellStyle name="Calculation 5 13 2 11" xfId="7723"/>
    <cellStyle name="Calculation 5 13 2 2" xfId="7724"/>
    <cellStyle name="Calculation 5 13 2 3" xfId="7725"/>
    <cellStyle name="Calculation 5 13 2 4" xfId="7726"/>
    <cellStyle name="Calculation 5 13 2 5" xfId="7727"/>
    <cellStyle name="Calculation 5 13 2 6" xfId="7728"/>
    <cellStyle name="Calculation 5 13 2 7" xfId="7729"/>
    <cellStyle name="Calculation 5 13 2 8" xfId="7730"/>
    <cellStyle name="Calculation 5 13 2 9" xfId="7731"/>
    <cellStyle name="Calculation 5 13 3" xfId="7732"/>
    <cellStyle name="Calculation 5 13 4" xfId="7733"/>
    <cellStyle name="Calculation 5 13 5" xfId="7734"/>
    <cellStyle name="Calculation 5 13 6" xfId="7735"/>
    <cellStyle name="Calculation 5 13 7" xfId="7736"/>
    <cellStyle name="Calculation 5 13 8" xfId="7737"/>
    <cellStyle name="Calculation 5 14" xfId="7738"/>
    <cellStyle name="Calculation 5 14 2" xfId="7739"/>
    <cellStyle name="Calculation 5 14 2 10" xfId="7740"/>
    <cellStyle name="Calculation 5 14 2 11" xfId="7741"/>
    <cellStyle name="Calculation 5 14 2 2" xfId="7742"/>
    <cellStyle name="Calculation 5 14 2 3" xfId="7743"/>
    <cellStyle name="Calculation 5 14 2 4" xfId="7744"/>
    <cellStyle name="Calculation 5 14 2 5" xfId="7745"/>
    <cellStyle name="Calculation 5 14 2 6" xfId="7746"/>
    <cellStyle name="Calculation 5 14 2 7" xfId="7747"/>
    <cellStyle name="Calculation 5 14 2 8" xfId="7748"/>
    <cellStyle name="Calculation 5 14 2 9" xfId="7749"/>
    <cellStyle name="Calculation 5 14 3" xfId="7750"/>
    <cellStyle name="Calculation 5 14 4" xfId="7751"/>
    <cellStyle name="Calculation 5 14 5" xfId="7752"/>
    <cellStyle name="Calculation 5 14 6" xfId="7753"/>
    <cellStyle name="Calculation 5 14 7" xfId="7754"/>
    <cellStyle name="Calculation 5 14 8" xfId="7755"/>
    <cellStyle name="Calculation 5 15" xfId="7756"/>
    <cellStyle name="Calculation 5 15 2" xfId="7757"/>
    <cellStyle name="Calculation 5 15 2 10" xfId="7758"/>
    <cellStyle name="Calculation 5 15 2 11" xfId="7759"/>
    <cellStyle name="Calculation 5 15 2 2" xfId="7760"/>
    <cellStyle name="Calculation 5 15 2 3" xfId="7761"/>
    <cellStyle name="Calculation 5 15 2 4" xfId="7762"/>
    <cellStyle name="Calculation 5 15 2 5" xfId="7763"/>
    <cellStyle name="Calculation 5 15 2 6" xfId="7764"/>
    <cellStyle name="Calculation 5 15 2 7" xfId="7765"/>
    <cellStyle name="Calculation 5 15 2 8" xfId="7766"/>
    <cellStyle name="Calculation 5 15 2 9" xfId="7767"/>
    <cellStyle name="Calculation 5 15 3" xfId="7768"/>
    <cellStyle name="Calculation 5 15 4" xfId="7769"/>
    <cellStyle name="Calculation 5 15 5" xfId="7770"/>
    <cellStyle name="Calculation 5 15 6" xfId="7771"/>
    <cellStyle name="Calculation 5 15 7" xfId="7772"/>
    <cellStyle name="Calculation 5 15 8" xfId="7773"/>
    <cellStyle name="Calculation 5 16" xfId="7774"/>
    <cellStyle name="Calculation 5 16 2" xfId="7775"/>
    <cellStyle name="Calculation 5 16 2 10" xfId="7776"/>
    <cellStyle name="Calculation 5 16 2 11" xfId="7777"/>
    <cellStyle name="Calculation 5 16 2 2" xfId="7778"/>
    <cellStyle name="Calculation 5 16 2 3" xfId="7779"/>
    <cellStyle name="Calculation 5 16 2 4" xfId="7780"/>
    <cellStyle name="Calculation 5 16 2 5" xfId="7781"/>
    <cellStyle name="Calculation 5 16 2 6" xfId="7782"/>
    <cellStyle name="Calculation 5 16 2 7" xfId="7783"/>
    <cellStyle name="Calculation 5 16 2 8" xfId="7784"/>
    <cellStyle name="Calculation 5 16 2 9" xfId="7785"/>
    <cellStyle name="Calculation 5 16 3" xfId="7786"/>
    <cellStyle name="Calculation 5 16 4" xfId="7787"/>
    <cellStyle name="Calculation 5 16 5" xfId="7788"/>
    <cellStyle name="Calculation 5 16 6" xfId="7789"/>
    <cellStyle name="Calculation 5 16 7" xfId="7790"/>
    <cellStyle name="Calculation 5 16 8" xfId="7791"/>
    <cellStyle name="Calculation 5 17" xfId="7792"/>
    <cellStyle name="Calculation 5 17 2" xfId="7793"/>
    <cellStyle name="Calculation 5 17 2 10" xfId="7794"/>
    <cellStyle name="Calculation 5 17 2 11" xfId="7795"/>
    <cellStyle name="Calculation 5 17 2 2" xfId="7796"/>
    <cellStyle name="Calculation 5 17 2 3" xfId="7797"/>
    <cellStyle name="Calculation 5 17 2 4" xfId="7798"/>
    <cellStyle name="Calculation 5 17 2 5" xfId="7799"/>
    <cellStyle name="Calculation 5 17 2 6" xfId="7800"/>
    <cellStyle name="Calculation 5 17 2 7" xfId="7801"/>
    <cellStyle name="Calculation 5 17 2 8" xfId="7802"/>
    <cellStyle name="Calculation 5 17 2 9" xfId="7803"/>
    <cellStyle name="Calculation 5 17 3" xfId="7804"/>
    <cellStyle name="Calculation 5 17 4" xfId="7805"/>
    <cellStyle name="Calculation 5 17 5" xfId="7806"/>
    <cellStyle name="Calculation 5 17 6" xfId="7807"/>
    <cellStyle name="Calculation 5 17 7" xfId="7808"/>
    <cellStyle name="Calculation 5 17 8" xfId="7809"/>
    <cellStyle name="Calculation 5 18" xfId="7810"/>
    <cellStyle name="Calculation 5 18 2" xfId="7811"/>
    <cellStyle name="Calculation 5 18 2 10" xfId="7812"/>
    <cellStyle name="Calculation 5 18 2 11" xfId="7813"/>
    <cellStyle name="Calculation 5 18 2 2" xfId="7814"/>
    <cellStyle name="Calculation 5 18 2 3" xfId="7815"/>
    <cellStyle name="Calculation 5 18 2 4" xfId="7816"/>
    <cellStyle name="Calculation 5 18 2 5" xfId="7817"/>
    <cellStyle name="Calculation 5 18 2 6" xfId="7818"/>
    <cellStyle name="Calculation 5 18 2 7" xfId="7819"/>
    <cellStyle name="Calculation 5 18 2 8" xfId="7820"/>
    <cellStyle name="Calculation 5 18 2 9" xfId="7821"/>
    <cellStyle name="Calculation 5 18 3" xfId="7822"/>
    <cellStyle name="Calculation 5 18 4" xfId="7823"/>
    <cellStyle name="Calculation 5 18 5" xfId="7824"/>
    <cellStyle name="Calculation 5 18 6" xfId="7825"/>
    <cellStyle name="Calculation 5 18 7" xfId="7826"/>
    <cellStyle name="Calculation 5 18 8" xfId="7827"/>
    <cellStyle name="Calculation 5 19" xfId="7828"/>
    <cellStyle name="Calculation 5 19 2" xfId="7829"/>
    <cellStyle name="Calculation 5 19 2 10" xfId="7830"/>
    <cellStyle name="Calculation 5 19 2 11" xfId="7831"/>
    <cellStyle name="Calculation 5 19 2 2" xfId="7832"/>
    <cellStyle name="Calculation 5 19 2 3" xfId="7833"/>
    <cellStyle name="Calculation 5 19 2 4" xfId="7834"/>
    <cellStyle name="Calculation 5 19 2 5" xfId="7835"/>
    <cellStyle name="Calculation 5 19 2 6" xfId="7836"/>
    <cellStyle name="Calculation 5 19 2 7" xfId="7837"/>
    <cellStyle name="Calculation 5 19 2 8" xfId="7838"/>
    <cellStyle name="Calculation 5 19 2 9" xfId="7839"/>
    <cellStyle name="Calculation 5 19 3" xfId="7840"/>
    <cellStyle name="Calculation 5 19 4" xfId="7841"/>
    <cellStyle name="Calculation 5 19 5" xfId="7842"/>
    <cellStyle name="Calculation 5 19 6" xfId="7843"/>
    <cellStyle name="Calculation 5 19 7" xfId="7844"/>
    <cellStyle name="Calculation 5 19 8" xfId="7845"/>
    <cellStyle name="Calculation 5 2" xfId="7846"/>
    <cellStyle name="Calculation 5 2 10" xfId="7847"/>
    <cellStyle name="Calculation 5 2 10 2" xfId="7848"/>
    <cellStyle name="Calculation 5 2 10 2 10" xfId="7849"/>
    <cellStyle name="Calculation 5 2 10 2 11" xfId="7850"/>
    <cellStyle name="Calculation 5 2 10 2 2" xfId="7851"/>
    <cellStyle name="Calculation 5 2 10 2 3" xfId="7852"/>
    <cellStyle name="Calculation 5 2 10 2 4" xfId="7853"/>
    <cellStyle name="Calculation 5 2 10 2 5" xfId="7854"/>
    <cellStyle name="Calculation 5 2 10 2 6" xfId="7855"/>
    <cellStyle name="Calculation 5 2 10 2 7" xfId="7856"/>
    <cellStyle name="Calculation 5 2 10 2 8" xfId="7857"/>
    <cellStyle name="Calculation 5 2 10 2 9" xfId="7858"/>
    <cellStyle name="Calculation 5 2 10 3" xfId="7859"/>
    <cellStyle name="Calculation 5 2 10 4" xfId="7860"/>
    <cellStyle name="Calculation 5 2 10 5" xfId="7861"/>
    <cellStyle name="Calculation 5 2 10 6" xfId="7862"/>
    <cellStyle name="Calculation 5 2 10 7" xfId="7863"/>
    <cellStyle name="Calculation 5 2 10 8" xfId="7864"/>
    <cellStyle name="Calculation 5 2 11" xfId="7865"/>
    <cellStyle name="Calculation 5 2 11 2" xfId="7866"/>
    <cellStyle name="Calculation 5 2 11 2 10" xfId="7867"/>
    <cellStyle name="Calculation 5 2 11 2 11" xfId="7868"/>
    <cellStyle name="Calculation 5 2 11 2 2" xfId="7869"/>
    <cellStyle name="Calculation 5 2 11 2 3" xfId="7870"/>
    <cellStyle name="Calculation 5 2 11 2 4" xfId="7871"/>
    <cellStyle name="Calculation 5 2 11 2 5" xfId="7872"/>
    <cellStyle name="Calculation 5 2 11 2 6" xfId="7873"/>
    <cellStyle name="Calculation 5 2 11 2 7" xfId="7874"/>
    <cellStyle name="Calculation 5 2 11 2 8" xfId="7875"/>
    <cellStyle name="Calculation 5 2 11 2 9" xfId="7876"/>
    <cellStyle name="Calculation 5 2 11 3" xfId="7877"/>
    <cellStyle name="Calculation 5 2 11 4" xfId="7878"/>
    <cellStyle name="Calculation 5 2 11 5" xfId="7879"/>
    <cellStyle name="Calculation 5 2 11 6" xfId="7880"/>
    <cellStyle name="Calculation 5 2 11 7" xfId="7881"/>
    <cellStyle name="Calculation 5 2 11 8" xfId="7882"/>
    <cellStyle name="Calculation 5 2 12" xfId="7883"/>
    <cellStyle name="Calculation 5 2 12 2" xfId="7884"/>
    <cellStyle name="Calculation 5 2 12 2 10" xfId="7885"/>
    <cellStyle name="Calculation 5 2 12 2 11" xfId="7886"/>
    <cellStyle name="Calculation 5 2 12 2 2" xfId="7887"/>
    <cellStyle name="Calculation 5 2 12 2 3" xfId="7888"/>
    <cellStyle name="Calculation 5 2 12 2 4" xfId="7889"/>
    <cellStyle name="Calculation 5 2 12 2 5" xfId="7890"/>
    <cellStyle name="Calculation 5 2 12 2 6" xfId="7891"/>
    <cellStyle name="Calculation 5 2 12 2 7" xfId="7892"/>
    <cellStyle name="Calculation 5 2 12 2 8" xfId="7893"/>
    <cellStyle name="Calculation 5 2 12 2 9" xfId="7894"/>
    <cellStyle name="Calculation 5 2 12 3" xfId="7895"/>
    <cellStyle name="Calculation 5 2 12 4" xfId="7896"/>
    <cellStyle name="Calculation 5 2 12 5" xfId="7897"/>
    <cellStyle name="Calculation 5 2 12 6" xfId="7898"/>
    <cellStyle name="Calculation 5 2 12 7" xfId="7899"/>
    <cellStyle name="Calculation 5 2 12 8" xfId="7900"/>
    <cellStyle name="Calculation 5 2 13" xfId="7901"/>
    <cellStyle name="Calculation 5 2 13 2" xfId="7902"/>
    <cellStyle name="Calculation 5 2 13 2 10" xfId="7903"/>
    <cellStyle name="Calculation 5 2 13 2 11" xfId="7904"/>
    <cellStyle name="Calculation 5 2 13 2 2" xfId="7905"/>
    <cellStyle name="Calculation 5 2 13 2 3" xfId="7906"/>
    <cellStyle name="Calculation 5 2 13 2 4" xfId="7907"/>
    <cellStyle name="Calculation 5 2 13 2 5" xfId="7908"/>
    <cellStyle name="Calculation 5 2 13 2 6" xfId="7909"/>
    <cellStyle name="Calculation 5 2 13 2 7" xfId="7910"/>
    <cellStyle name="Calculation 5 2 13 2 8" xfId="7911"/>
    <cellStyle name="Calculation 5 2 13 2 9" xfId="7912"/>
    <cellStyle name="Calculation 5 2 13 3" xfId="7913"/>
    <cellStyle name="Calculation 5 2 13 4" xfId="7914"/>
    <cellStyle name="Calculation 5 2 13 5" xfId="7915"/>
    <cellStyle name="Calculation 5 2 13 6" xfId="7916"/>
    <cellStyle name="Calculation 5 2 13 7" xfId="7917"/>
    <cellStyle name="Calculation 5 2 13 8" xfId="7918"/>
    <cellStyle name="Calculation 5 2 14" xfId="7919"/>
    <cellStyle name="Calculation 5 2 14 2" xfId="7920"/>
    <cellStyle name="Calculation 5 2 14 2 10" xfId="7921"/>
    <cellStyle name="Calculation 5 2 14 2 11" xfId="7922"/>
    <cellStyle name="Calculation 5 2 14 2 2" xfId="7923"/>
    <cellStyle name="Calculation 5 2 14 2 3" xfId="7924"/>
    <cellStyle name="Calculation 5 2 14 2 4" xfId="7925"/>
    <cellStyle name="Calculation 5 2 14 2 5" xfId="7926"/>
    <cellStyle name="Calculation 5 2 14 2 6" xfId="7927"/>
    <cellStyle name="Calculation 5 2 14 2 7" xfId="7928"/>
    <cellStyle name="Calculation 5 2 14 2 8" xfId="7929"/>
    <cellStyle name="Calculation 5 2 14 2 9" xfId="7930"/>
    <cellStyle name="Calculation 5 2 14 3" xfId="7931"/>
    <cellStyle name="Calculation 5 2 14 4" xfId="7932"/>
    <cellStyle name="Calculation 5 2 14 5" xfId="7933"/>
    <cellStyle name="Calculation 5 2 14 6" xfId="7934"/>
    <cellStyle name="Calculation 5 2 14 7" xfId="7935"/>
    <cellStyle name="Calculation 5 2 14 8" xfId="7936"/>
    <cellStyle name="Calculation 5 2 15" xfId="7937"/>
    <cellStyle name="Calculation 5 2 15 2" xfId="7938"/>
    <cellStyle name="Calculation 5 2 15 2 10" xfId="7939"/>
    <cellStyle name="Calculation 5 2 15 2 11" xfId="7940"/>
    <cellStyle name="Calculation 5 2 15 2 2" xfId="7941"/>
    <cellStyle name="Calculation 5 2 15 2 3" xfId="7942"/>
    <cellStyle name="Calculation 5 2 15 2 4" xfId="7943"/>
    <cellStyle name="Calculation 5 2 15 2 5" xfId="7944"/>
    <cellStyle name="Calculation 5 2 15 2 6" xfId="7945"/>
    <cellStyle name="Calculation 5 2 15 2 7" xfId="7946"/>
    <cellStyle name="Calculation 5 2 15 2 8" xfId="7947"/>
    <cellStyle name="Calculation 5 2 15 2 9" xfId="7948"/>
    <cellStyle name="Calculation 5 2 15 3" xfId="7949"/>
    <cellStyle name="Calculation 5 2 15 4" xfId="7950"/>
    <cellStyle name="Calculation 5 2 15 5" xfId="7951"/>
    <cellStyle name="Calculation 5 2 15 6" xfId="7952"/>
    <cellStyle name="Calculation 5 2 15 7" xfId="7953"/>
    <cellStyle name="Calculation 5 2 15 8" xfId="7954"/>
    <cellStyle name="Calculation 5 2 16" xfId="7955"/>
    <cellStyle name="Calculation 5 2 16 2" xfId="7956"/>
    <cellStyle name="Calculation 5 2 16 2 10" xfId="7957"/>
    <cellStyle name="Calculation 5 2 16 2 11" xfId="7958"/>
    <cellStyle name="Calculation 5 2 16 2 2" xfId="7959"/>
    <cellStyle name="Calculation 5 2 16 2 3" xfId="7960"/>
    <cellStyle name="Calculation 5 2 16 2 4" xfId="7961"/>
    <cellStyle name="Calculation 5 2 16 2 5" xfId="7962"/>
    <cellStyle name="Calculation 5 2 16 2 6" xfId="7963"/>
    <cellStyle name="Calculation 5 2 16 2 7" xfId="7964"/>
    <cellStyle name="Calculation 5 2 16 2 8" xfId="7965"/>
    <cellStyle name="Calculation 5 2 16 2 9" xfId="7966"/>
    <cellStyle name="Calculation 5 2 16 3" xfId="7967"/>
    <cellStyle name="Calculation 5 2 16 4" xfId="7968"/>
    <cellStyle name="Calculation 5 2 16 5" xfId="7969"/>
    <cellStyle name="Calculation 5 2 16 6" xfId="7970"/>
    <cellStyle name="Calculation 5 2 16 7" xfId="7971"/>
    <cellStyle name="Calculation 5 2 16 8" xfId="7972"/>
    <cellStyle name="Calculation 5 2 17" xfId="7973"/>
    <cellStyle name="Calculation 5 2 17 2" xfId="7974"/>
    <cellStyle name="Calculation 5 2 17 2 10" xfId="7975"/>
    <cellStyle name="Calculation 5 2 17 2 11" xfId="7976"/>
    <cellStyle name="Calculation 5 2 17 2 2" xfId="7977"/>
    <cellStyle name="Calculation 5 2 17 2 3" xfId="7978"/>
    <cellStyle name="Calculation 5 2 17 2 4" xfId="7979"/>
    <cellStyle name="Calculation 5 2 17 2 5" xfId="7980"/>
    <cellStyle name="Calculation 5 2 17 2 6" xfId="7981"/>
    <cellStyle name="Calculation 5 2 17 2 7" xfId="7982"/>
    <cellStyle name="Calculation 5 2 17 2 8" xfId="7983"/>
    <cellStyle name="Calculation 5 2 17 2 9" xfId="7984"/>
    <cellStyle name="Calculation 5 2 17 3" xfId="7985"/>
    <cellStyle name="Calculation 5 2 17 4" xfId="7986"/>
    <cellStyle name="Calculation 5 2 17 5" xfId="7987"/>
    <cellStyle name="Calculation 5 2 17 6" xfId="7988"/>
    <cellStyle name="Calculation 5 2 17 7" xfId="7989"/>
    <cellStyle name="Calculation 5 2 17 8" xfId="7990"/>
    <cellStyle name="Calculation 5 2 18" xfId="7991"/>
    <cellStyle name="Calculation 5 2 18 2" xfId="7992"/>
    <cellStyle name="Calculation 5 2 18 2 10" xfId="7993"/>
    <cellStyle name="Calculation 5 2 18 2 11" xfId="7994"/>
    <cellStyle name="Calculation 5 2 18 2 2" xfId="7995"/>
    <cellStyle name="Calculation 5 2 18 2 3" xfId="7996"/>
    <cellStyle name="Calculation 5 2 18 2 4" xfId="7997"/>
    <cellStyle name="Calculation 5 2 18 2 5" xfId="7998"/>
    <cellStyle name="Calculation 5 2 18 2 6" xfId="7999"/>
    <cellStyle name="Calculation 5 2 18 2 7" xfId="8000"/>
    <cellStyle name="Calculation 5 2 18 2 8" xfId="8001"/>
    <cellStyle name="Calculation 5 2 18 2 9" xfId="8002"/>
    <cellStyle name="Calculation 5 2 18 3" xfId="8003"/>
    <cellStyle name="Calculation 5 2 18 4" xfId="8004"/>
    <cellStyle name="Calculation 5 2 18 5" xfId="8005"/>
    <cellStyle name="Calculation 5 2 18 6" xfId="8006"/>
    <cellStyle name="Calculation 5 2 18 7" xfId="8007"/>
    <cellStyle name="Calculation 5 2 18 8" xfId="8008"/>
    <cellStyle name="Calculation 5 2 19" xfId="8009"/>
    <cellStyle name="Calculation 5 2 19 10" xfId="8010"/>
    <cellStyle name="Calculation 5 2 19 11" xfId="8011"/>
    <cellStyle name="Calculation 5 2 19 2" xfId="8012"/>
    <cellStyle name="Calculation 5 2 19 3" xfId="8013"/>
    <cellStyle name="Calculation 5 2 19 4" xfId="8014"/>
    <cellStyle name="Calculation 5 2 19 5" xfId="8015"/>
    <cellStyle name="Calculation 5 2 19 6" xfId="8016"/>
    <cellStyle name="Calculation 5 2 19 7" xfId="8017"/>
    <cellStyle name="Calculation 5 2 19 8" xfId="8018"/>
    <cellStyle name="Calculation 5 2 19 9" xfId="8019"/>
    <cellStyle name="Calculation 5 2 2" xfId="8020"/>
    <cellStyle name="Calculation 5 2 2 2" xfId="8021"/>
    <cellStyle name="Calculation 5 2 2 2 10" xfId="8022"/>
    <cellStyle name="Calculation 5 2 2 2 11" xfId="8023"/>
    <cellStyle name="Calculation 5 2 2 2 2" xfId="8024"/>
    <cellStyle name="Calculation 5 2 2 2 3" xfId="8025"/>
    <cellStyle name="Calculation 5 2 2 2 4" xfId="8026"/>
    <cellStyle name="Calculation 5 2 2 2 5" xfId="8027"/>
    <cellStyle name="Calculation 5 2 2 2 6" xfId="8028"/>
    <cellStyle name="Calculation 5 2 2 2 7" xfId="8029"/>
    <cellStyle name="Calculation 5 2 2 2 8" xfId="8030"/>
    <cellStyle name="Calculation 5 2 2 2 9" xfId="8031"/>
    <cellStyle name="Calculation 5 2 2 3" xfId="8032"/>
    <cellStyle name="Calculation 5 2 2 4" xfId="8033"/>
    <cellStyle name="Calculation 5 2 2 5" xfId="8034"/>
    <cellStyle name="Calculation 5 2 2 6" xfId="8035"/>
    <cellStyle name="Calculation 5 2 2 7" xfId="8036"/>
    <cellStyle name="Calculation 5 2 2 8" xfId="8037"/>
    <cellStyle name="Calculation 5 2 20" xfId="8038"/>
    <cellStyle name="Calculation 5 2 20 10" xfId="8039"/>
    <cellStyle name="Calculation 5 2 20 11" xfId="8040"/>
    <cellStyle name="Calculation 5 2 20 2" xfId="8041"/>
    <cellStyle name="Calculation 5 2 20 3" xfId="8042"/>
    <cellStyle name="Calculation 5 2 20 4" xfId="8043"/>
    <cellStyle name="Calculation 5 2 20 5" xfId="8044"/>
    <cellStyle name="Calculation 5 2 20 6" xfId="8045"/>
    <cellStyle name="Calculation 5 2 20 7" xfId="8046"/>
    <cellStyle name="Calculation 5 2 20 8" xfId="8047"/>
    <cellStyle name="Calculation 5 2 20 9" xfId="8048"/>
    <cellStyle name="Calculation 5 2 21" xfId="8049"/>
    <cellStyle name="Calculation 5 2 21 10" xfId="8050"/>
    <cellStyle name="Calculation 5 2 21 11" xfId="8051"/>
    <cellStyle name="Calculation 5 2 21 2" xfId="8052"/>
    <cellStyle name="Calculation 5 2 21 3" xfId="8053"/>
    <cellStyle name="Calculation 5 2 21 4" xfId="8054"/>
    <cellStyle name="Calculation 5 2 21 5" xfId="8055"/>
    <cellStyle name="Calculation 5 2 21 6" xfId="8056"/>
    <cellStyle name="Calculation 5 2 21 7" xfId="8057"/>
    <cellStyle name="Calculation 5 2 21 8" xfId="8058"/>
    <cellStyle name="Calculation 5 2 21 9" xfId="8059"/>
    <cellStyle name="Calculation 5 2 22" xfId="8060"/>
    <cellStyle name="Calculation 5 2 22 10" xfId="8061"/>
    <cellStyle name="Calculation 5 2 22 11" xfId="8062"/>
    <cellStyle name="Calculation 5 2 22 2" xfId="8063"/>
    <cellStyle name="Calculation 5 2 22 3" xfId="8064"/>
    <cellStyle name="Calculation 5 2 22 4" xfId="8065"/>
    <cellStyle name="Calculation 5 2 22 5" xfId="8066"/>
    <cellStyle name="Calculation 5 2 22 6" xfId="8067"/>
    <cellStyle name="Calculation 5 2 22 7" xfId="8068"/>
    <cellStyle name="Calculation 5 2 22 8" xfId="8069"/>
    <cellStyle name="Calculation 5 2 22 9" xfId="8070"/>
    <cellStyle name="Calculation 5 2 23" xfId="8071"/>
    <cellStyle name="Calculation 5 2 23 10" xfId="8072"/>
    <cellStyle name="Calculation 5 2 23 11" xfId="8073"/>
    <cellStyle name="Calculation 5 2 23 2" xfId="8074"/>
    <cellStyle name="Calculation 5 2 23 3" xfId="8075"/>
    <cellStyle name="Calculation 5 2 23 4" xfId="8076"/>
    <cellStyle name="Calculation 5 2 23 5" xfId="8077"/>
    <cellStyle name="Calculation 5 2 23 6" xfId="8078"/>
    <cellStyle name="Calculation 5 2 23 7" xfId="8079"/>
    <cellStyle name="Calculation 5 2 23 8" xfId="8080"/>
    <cellStyle name="Calculation 5 2 23 9" xfId="8081"/>
    <cellStyle name="Calculation 5 2 24" xfId="8082"/>
    <cellStyle name="Calculation 5 2 24 10" xfId="8083"/>
    <cellStyle name="Calculation 5 2 24 11" xfId="8084"/>
    <cellStyle name="Calculation 5 2 24 2" xfId="8085"/>
    <cellStyle name="Calculation 5 2 24 3" xfId="8086"/>
    <cellStyle name="Calculation 5 2 24 4" xfId="8087"/>
    <cellStyle name="Calculation 5 2 24 5" xfId="8088"/>
    <cellStyle name="Calculation 5 2 24 6" xfId="8089"/>
    <cellStyle name="Calculation 5 2 24 7" xfId="8090"/>
    <cellStyle name="Calculation 5 2 24 8" xfId="8091"/>
    <cellStyle name="Calculation 5 2 24 9" xfId="8092"/>
    <cellStyle name="Calculation 5 2 25" xfId="8093"/>
    <cellStyle name="Calculation 5 2 25 10" xfId="8094"/>
    <cellStyle name="Calculation 5 2 25 11" xfId="8095"/>
    <cellStyle name="Calculation 5 2 25 2" xfId="8096"/>
    <cellStyle name="Calculation 5 2 25 3" xfId="8097"/>
    <cellStyle name="Calculation 5 2 25 4" xfId="8098"/>
    <cellStyle name="Calculation 5 2 25 5" xfId="8099"/>
    <cellStyle name="Calculation 5 2 25 6" xfId="8100"/>
    <cellStyle name="Calculation 5 2 25 7" xfId="8101"/>
    <cellStyle name="Calculation 5 2 25 8" xfId="8102"/>
    <cellStyle name="Calculation 5 2 25 9" xfId="8103"/>
    <cellStyle name="Calculation 5 2 26" xfId="8104"/>
    <cellStyle name="Calculation 5 2 26 10" xfId="8105"/>
    <cellStyle name="Calculation 5 2 26 11" xfId="8106"/>
    <cellStyle name="Calculation 5 2 26 2" xfId="8107"/>
    <cellStyle name="Calculation 5 2 26 3" xfId="8108"/>
    <cellStyle name="Calculation 5 2 26 4" xfId="8109"/>
    <cellStyle name="Calculation 5 2 26 5" xfId="8110"/>
    <cellStyle name="Calculation 5 2 26 6" xfId="8111"/>
    <cellStyle name="Calculation 5 2 26 7" xfId="8112"/>
    <cellStyle name="Calculation 5 2 26 8" xfId="8113"/>
    <cellStyle name="Calculation 5 2 26 9" xfId="8114"/>
    <cellStyle name="Calculation 5 2 27" xfId="8115"/>
    <cellStyle name="Calculation 5 2 27 10" xfId="8116"/>
    <cellStyle name="Calculation 5 2 27 11" xfId="8117"/>
    <cellStyle name="Calculation 5 2 27 2" xfId="8118"/>
    <cellStyle name="Calculation 5 2 27 3" xfId="8119"/>
    <cellStyle name="Calculation 5 2 27 4" xfId="8120"/>
    <cellStyle name="Calculation 5 2 27 5" xfId="8121"/>
    <cellStyle name="Calculation 5 2 27 6" xfId="8122"/>
    <cellStyle name="Calculation 5 2 27 7" xfId="8123"/>
    <cellStyle name="Calculation 5 2 27 8" xfId="8124"/>
    <cellStyle name="Calculation 5 2 27 9" xfId="8125"/>
    <cellStyle name="Calculation 5 2 28" xfId="8126"/>
    <cellStyle name="Calculation 5 2 28 10" xfId="8127"/>
    <cellStyle name="Calculation 5 2 28 11" xfId="8128"/>
    <cellStyle name="Calculation 5 2 28 2" xfId="8129"/>
    <cellStyle name="Calculation 5 2 28 3" xfId="8130"/>
    <cellStyle name="Calculation 5 2 28 4" xfId="8131"/>
    <cellStyle name="Calculation 5 2 28 5" xfId="8132"/>
    <cellStyle name="Calculation 5 2 28 6" xfId="8133"/>
    <cellStyle name="Calculation 5 2 28 7" xfId="8134"/>
    <cellStyle name="Calculation 5 2 28 8" xfId="8135"/>
    <cellStyle name="Calculation 5 2 28 9" xfId="8136"/>
    <cellStyle name="Calculation 5 2 29" xfId="8137"/>
    <cellStyle name="Calculation 5 2 29 10" xfId="8138"/>
    <cellStyle name="Calculation 5 2 29 11" xfId="8139"/>
    <cellStyle name="Calculation 5 2 29 2" xfId="8140"/>
    <cellStyle name="Calculation 5 2 29 3" xfId="8141"/>
    <cellStyle name="Calculation 5 2 29 4" xfId="8142"/>
    <cellStyle name="Calculation 5 2 29 5" xfId="8143"/>
    <cellStyle name="Calculation 5 2 29 6" xfId="8144"/>
    <cellStyle name="Calculation 5 2 29 7" xfId="8145"/>
    <cellStyle name="Calculation 5 2 29 8" xfId="8146"/>
    <cellStyle name="Calculation 5 2 29 9" xfId="8147"/>
    <cellStyle name="Calculation 5 2 3" xfId="8148"/>
    <cellStyle name="Calculation 5 2 3 2" xfId="8149"/>
    <cellStyle name="Calculation 5 2 3 2 10" xfId="8150"/>
    <cellStyle name="Calculation 5 2 3 2 11" xfId="8151"/>
    <cellStyle name="Calculation 5 2 3 2 2" xfId="8152"/>
    <cellStyle name="Calculation 5 2 3 2 3" xfId="8153"/>
    <cellStyle name="Calculation 5 2 3 2 4" xfId="8154"/>
    <cellStyle name="Calculation 5 2 3 2 5" xfId="8155"/>
    <cellStyle name="Calculation 5 2 3 2 6" xfId="8156"/>
    <cellStyle name="Calculation 5 2 3 2 7" xfId="8157"/>
    <cellStyle name="Calculation 5 2 3 2 8" xfId="8158"/>
    <cellStyle name="Calculation 5 2 3 2 9" xfId="8159"/>
    <cellStyle name="Calculation 5 2 3 3" xfId="8160"/>
    <cellStyle name="Calculation 5 2 3 4" xfId="8161"/>
    <cellStyle name="Calculation 5 2 3 5" xfId="8162"/>
    <cellStyle name="Calculation 5 2 3 6" xfId="8163"/>
    <cellStyle name="Calculation 5 2 3 7" xfId="8164"/>
    <cellStyle name="Calculation 5 2 3 8" xfId="8165"/>
    <cellStyle name="Calculation 5 2 30" xfId="8166"/>
    <cellStyle name="Calculation 5 2 30 10" xfId="8167"/>
    <cellStyle name="Calculation 5 2 30 11" xfId="8168"/>
    <cellStyle name="Calculation 5 2 30 2" xfId="8169"/>
    <cellStyle name="Calculation 5 2 30 3" xfId="8170"/>
    <cellStyle name="Calculation 5 2 30 4" xfId="8171"/>
    <cellStyle name="Calculation 5 2 30 5" xfId="8172"/>
    <cellStyle name="Calculation 5 2 30 6" xfId="8173"/>
    <cellStyle name="Calculation 5 2 30 7" xfId="8174"/>
    <cellStyle name="Calculation 5 2 30 8" xfId="8175"/>
    <cellStyle name="Calculation 5 2 30 9" xfId="8176"/>
    <cellStyle name="Calculation 5 2 31" xfId="8177"/>
    <cellStyle name="Calculation 5 2 31 10" xfId="8178"/>
    <cellStyle name="Calculation 5 2 31 11" xfId="8179"/>
    <cellStyle name="Calculation 5 2 31 2" xfId="8180"/>
    <cellStyle name="Calculation 5 2 31 3" xfId="8181"/>
    <cellStyle name="Calculation 5 2 31 4" xfId="8182"/>
    <cellStyle name="Calculation 5 2 31 5" xfId="8183"/>
    <cellStyle name="Calculation 5 2 31 6" xfId="8184"/>
    <cellStyle name="Calculation 5 2 31 7" xfId="8185"/>
    <cellStyle name="Calculation 5 2 31 8" xfId="8186"/>
    <cellStyle name="Calculation 5 2 31 9" xfId="8187"/>
    <cellStyle name="Calculation 5 2 32" xfId="8188"/>
    <cellStyle name="Calculation 5 2 32 10" xfId="8189"/>
    <cellStyle name="Calculation 5 2 32 11" xfId="8190"/>
    <cellStyle name="Calculation 5 2 32 2" xfId="8191"/>
    <cellStyle name="Calculation 5 2 32 3" xfId="8192"/>
    <cellStyle name="Calculation 5 2 32 4" xfId="8193"/>
    <cellStyle name="Calculation 5 2 32 5" xfId="8194"/>
    <cellStyle name="Calculation 5 2 32 6" xfId="8195"/>
    <cellStyle name="Calculation 5 2 32 7" xfId="8196"/>
    <cellStyle name="Calculation 5 2 32 8" xfId="8197"/>
    <cellStyle name="Calculation 5 2 32 9" xfId="8198"/>
    <cellStyle name="Calculation 5 2 33" xfId="8199"/>
    <cellStyle name="Calculation 5 2 33 10" xfId="8200"/>
    <cellStyle name="Calculation 5 2 33 11" xfId="8201"/>
    <cellStyle name="Calculation 5 2 33 2" xfId="8202"/>
    <cellStyle name="Calculation 5 2 33 3" xfId="8203"/>
    <cellStyle name="Calculation 5 2 33 4" xfId="8204"/>
    <cellStyle name="Calculation 5 2 33 5" xfId="8205"/>
    <cellStyle name="Calculation 5 2 33 6" xfId="8206"/>
    <cellStyle name="Calculation 5 2 33 7" xfId="8207"/>
    <cellStyle name="Calculation 5 2 33 8" xfId="8208"/>
    <cellStyle name="Calculation 5 2 33 9" xfId="8209"/>
    <cellStyle name="Calculation 5 2 34" xfId="8210"/>
    <cellStyle name="Calculation 5 2 34 10" xfId="8211"/>
    <cellStyle name="Calculation 5 2 34 11" xfId="8212"/>
    <cellStyle name="Calculation 5 2 34 2" xfId="8213"/>
    <cellStyle name="Calculation 5 2 34 3" xfId="8214"/>
    <cellStyle name="Calculation 5 2 34 4" xfId="8215"/>
    <cellStyle name="Calculation 5 2 34 5" xfId="8216"/>
    <cellStyle name="Calculation 5 2 34 6" xfId="8217"/>
    <cellStyle name="Calculation 5 2 34 7" xfId="8218"/>
    <cellStyle name="Calculation 5 2 34 8" xfId="8219"/>
    <cellStyle name="Calculation 5 2 34 9" xfId="8220"/>
    <cellStyle name="Calculation 5 2 35" xfId="8221"/>
    <cellStyle name="Calculation 5 2 35 10" xfId="8222"/>
    <cellStyle name="Calculation 5 2 35 11" xfId="8223"/>
    <cellStyle name="Calculation 5 2 35 2" xfId="8224"/>
    <cellStyle name="Calculation 5 2 35 3" xfId="8225"/>
    <cellStyle name="Calculation 5 2 35 4" xfId="8226"/>
    <cellStyle name="Calculation 5 2 35 5" xfId="8227"/>
    <cellStyle name="Calculation 5 2 35 6" xfId="8228"/>
    <cellStyle name="Calculation 5 2 35 7" xfId="8229"/>
    <cellStyle name="Calculation 5 2 35 8" xfId="8230"/>
    <cellStyle name="Calculation 5 2 35 9" xfId="8231"/>
    <cellStyle name="Calculation 5 2 36" xfId="8232"/>
    <cellStyle name="Calculation 5 2 37" xfId="8233"/>
    <cellStyle name="Calculation 5 2 38" xfId="8234"/>
    <cellStyle name="Calculation 5 2 39" xfId="8235"/>
    <cellStyle name="Calculation 5 2 4" xfId="8236"/>
    <cellStyle name="Calculation 5 2 4 2" xfId="8237"/>
    <cellStyle name="Calculation 5 2 4 2 10" xfId="8238"/>
    <cellStyle name="Calculation 5 2 4 2 11" xfId="8239"/>
    <cellStyle name="Calculation 5 2 4 2 2" xfId="8240"/>
    <cellStyle name="Calculation 5 2 4 2 3" xfId="8241"/>
    <cellStyle name="Calculation 5 2 4 2 4" xfId="8242"/>
    <cellStyle name="Calculation 5 2 4 2 5" xfId="8243"/>
    <cellStyle name="Calculation 5 2 4 2 6" xfId="8244"/>
    <cellStyle name="Calculation 5 2 4 2 7" xfId="8245"/>
    <cellStyle name="Calculation 5 2 4 2 8" xfId="8246"/>
    <cellStyle name="Calculation 5 2 4 2 9" xfId="8247"/>
    <cellStyle name="Calculation 5 2 4 3" xfId="8248"/>
    <cellStyle name="Calculation 5 2 4 4" xfId="8249"/>
    <cellStyle name="Calculation 5 2 4 5" xfId="8250"/>
    <cellStyle name="Calculation 5 2 4 6" xfId="8251"/>
    <cellStyle name="Calculation 5 2 4 7" xfId="8252"/>
    <cellStyle name="Calculation 5 2 4 8" xfId="8253"/>
    <cellStyle name="Calculation 5 2 40" xfId="8254"/>
    <cellStyle name="Calculation 5 2 41" xfId="8255"/>
    <cellStyle name="Calculation 5 2 42" xfId="8256"/>
    <cellStyle name="Calculation 5 2 43" xfId="8257"/>
    <cellStyle name="Calculation 5 2 44" xfId="8258"/>
    <cellStyle name="Calculation 5 2 5" xfId="8259"/>
    <cellStyle name="Calculation 5 2 5 2" xfId="8260"/>
    <cellStyle name="Calculation 5 2 5 2 10" xfId="8261"/>
    <cellStyle name="Calculation 5 2 5 2 11" xfId="8262"/>
    <cellStyle name="Calculation 5 2 5 2 2" xfId="8263"/>
    <cellStyle name="Calculation 5 2 5 2 3" xfId="8264"/>
    <cellStyle name="Calculation 5 2 5 2 4" xfId="8265"/>
    <cellStyle name="Calculation 5 2 5 2 5" xfId="8266"/>
    <cellStyle name="Calculation 5 2 5 2 6" xfId="8267"/>
    <cellStyle name="Calculation 5 2 5 2 7" xfId="8268"/>
    <cellStyle name="Calculation 5 2 5 2 8" xfId="8269"/>
    <cellStyle name="Calculation 5 2 5 2 9" xfId="8270"/>
    <cellStyle name="Calculation 5 2 5 3" xfId="8271"/>
    <cellStyle name="Calculation 5 2 5 4" xfId="8272"/>
    <cellStyle name="Calculation 5 2 5 5" xfId="8273"/>
    <cellStyle name="Calculation 5 2 5 6" xfId="8274"/>
    <cellStyle name="Calculation 5 2 5 7" xfId="8275"/>
    <cellStyle name="Calculation 5 2 5 8" xfId="8276"/>
    <cellStyle name="Calculation 5 2 6" xfId="8277"/>
    <cellStyle name="Calculation 5 2 6 2" xfId="8278"/>
    <cellStyle name="Calculation 5 2 6 2 10" xfId="8279"/>
    <cellStyle name="Calculation 5 2 6 2 11" xfId="8280"/>
    <cellStyle name="Calculation 5 2 6 2 2" xfId="8281"/>
    <cellStyle name="Calculation 5 2 6 2 3" xfId="8282"/>
    <cellStyle name="Calculation 5 2 6 2 4" xfId="8283"/>
    <cellStyle name="Calculation 5 2 6 2 5" xfId="8284"/>
    <cellStyle name="Calculation 5 2 6 2 6" xfId="8285"/>
    <cellStyle name="Calculation 5 2 6 2 7" xfId="8286"/>
    <cellStyle name="Calculation 5 2 6 2 8" xfId="8287"/>
    <cellStyle name="Calculation 5 2 6 2 9" xfId="8288"/>
    <cellStyle name="Calculation 5 2 6 3" xfId="8289"/>
    <cellStyle name="Calculation 5 2 6 4" xfId="8290"/>
    <cellStyle name="Calculation 5 2 6 5" xfId="8291"/>
    <cellStyle name="Calculation 5 2 6 6" xfId="8292"/>
    <cellStyle name="Calculation 5 2 6 7" xfId="8293"/>
    <cellStyle name="Calculation 5 2 6 8" xfId="8294"/>
    <cellStyle name="Calculation 5 2 7" xfId="8295"/>
    <cellStyle name="Calculation 5 2 7 2" xfId="8296"/>
    <cellStyle name="Calculation 5 2 7 2 10" xfId="8297"/>
    <cellStyle name="Calculation 5 2 7 2 11" xfId="8298"/>
    <cellStyle name="Calculation 5 2 7 2 2" xfId="8299"/>
    <cellStyle name="Calculation 5 2 7 2 3" xfId="8300"/>
    <cellStyle name="Calculation 5 2 7 2 4" xfId="8301"/>
    <cellStyle name="Calculation 5 2 7 2 5" xfId="8302"/>
    <cellStyle name="Calculation 5 2 7 2 6" xfId="8303"/>
    <cellStyle name="Calculation 5 2 7 2 7" xfId="8304"/>
    <cellStyle name="Calculation 5 2 7 2 8" xfId="8305"/>
    <cellStyle name="Calculation 5 2 7 2 9" xfId="8306"/>
    <cellStyle name="Calculation 5 2 7 3" xfId="8307"/>
    <cellStyle name="Calculation 5 2 7 4" xfId="8308"/>
    <cellStyle name="Calculation 5 2 7 5" xfId="8309"/>
    <cellStyle name="Calculation 5 2 7 6" xfId="8310"/>
    <cellStyle name="Calculation 5 2 7 7" xfId="8311"/>
    <cellStyle name="Calculation 5 2 7 8" xfId="8312"/>
    <cellStyle name="Calculation 5 2 8" xfId="8313"/>
    <cellStyle name="Calculation 5 2 8 2" xfId="8314"/>
    <cellStyle name="Calculation 5 2 8 2 10" xfId="8315"/>
    <cellStyle name="Calculation 5 2 8 2 11" xfId="8316"/>
    <cellStyle name="Calculation 5 2 8 2 2" xfId="8317"/>
    <cellStyle name="Calculation 5 2 8 2 3" xfId="8318"/>
    <cellStyle name="Calculation 5 2 8 2 4" xfId="8319"/>
    <cellStyle name="Calculation 5 2 8 2 5" xfId="8320"/>
    <cellStyle name="Calculation 5 2 8 2 6" xfId="8321"/>
    <cellStyle name="Calculation 5 2 8 2 7" xfId="8322"/>
    <cellStyle name="Calculation 5 2 8 2 8" xfId="8323"/>
    <cellStyle name="Calculation 5 2 8 2 9" xfId="8324"/>
    <cellStyle name="Calculation 5 2 8 3" xfId="8325"/>
    <cellStyle name="Calculation 5 2 8 4" xfId="8326"/>
    <cellStyle name="Calculation 5 2 8 5" xfId="8327"/>
    <cellStyle name="Calculation 5 2 8 6" xfId="8328"/>
    <cellStyle name="Calculation 5 2 8 7" xfId="8329"/>
    <cellStyle name="Calculation 5 2 8 8" xfId="8330"/>
    <cellStyle name="Calculation 5 2 9" xfId="8331"/>
    <cellStyle name="Calculation 5 2 9 2" xfId="8332"/>
    <cellStyle name="Calculation 5 2 9 2 10" xfId="8333"/>
    <cellStyle name="Calculation 5 2 9 2 11" xfId="8334"/>
    <cellStyle name="Calculation 5 2 9 2 2" xfId="8335"/>
    <cellStyle name="Calculation 5 2 9 2 3" xfId="8336"/>
    <cellStyle name="Calculation 5 2 9 2 4" xfId="8337"/>
    <cellStyle name="Calculation 5 2 9 2 5" xfId="8338"/>
    <cellStyle name="Calculation 5 2 9 2 6" xfId="8339"/>
    <cellStyle name="Calculation 5 2 9 2 7" xfId="8340"/>
    <cellStyle name="Calculation 5 2 9 2 8" xfId="8341"/>
    <cellStyle name="Calculation 5 2 9 2 9" xfId="8342"/>
    <cellStyle name="Calculation 5 2 9 3" xfId="8343"/>
    <cellStyle name="Calculation 5 2 9 4" xfId="8344"/>
    <cellStyle name="Calculation 5 2 9 5" xfId="8345"/>
    <cellStyle name="Calculation 5 2 9 6" xfId="8346"/>
    <cellStyle name="Calculation 5 2 9 7" xfId="8347"/>
    <cellStyle name="Calculation 5 2 9 8" xfId="8348"/>
    <cellStyle name="Calculation 5 20" xfId="8349"/>
    <cellStyle name="Calculation 5 20 2" xfId="8350"/>
    <cellStyle name="Calculation 5 20 2 10" xfId="8351"/>
    <cellStyle name="Calculation 5 20 2 11" xfId="8352"/>
    <cellStyle name="Calculation 5 20 2 2" xfId="8353"/>
    <cellStyle name="Calculation 5 20 2 3" xfId="8354"/>
    <cellStyle name="Calculation 5 20 2 4" xfId="8355"/>
    <cellStyle name="Calculation 5 20 2 5" xfId="8356"/>
    <cellStyle name="Calculation 5 20 2 6" xfId="8357"/>
    <cellStyle name="Calculation 5 20 2 7" xfId="8358"/>
    <cellStyle name="Calculation 5 20 2 8" xfId="8359"/>
    <cellStyle name="Calculation 5 20 2 9" xfId="8360"/>
    <cellStyle name="Calculation 5 20 3" xfId="8361"/>
    <cellStyle name="Calculation 5 20 4" xfId="8362"/>
    <cellStyle name="Calculation 5 20 5" xfId="8363"/>
    <cellStyle name="Calculation 5 20 6" xfId="8364"/>
    <cellStyle name="Calculation 5 20 7" xfId="8365"/>
    <cellStyle name="Calculation 5 20 8" xfId="8366"/>
    <cellStyle name="Calculation 5 21" xfId="8367"/>
    <cellStyle name="Calculation 5 21 2" xfId="8368"/>
    <cellStyle name="Calculation 5 21 2 10" xfId="8369"/>
    <cellStyle name="Calculation 5 21 2 11" xfId="8370"/>
    <cellStyle name="Calculation 5 21 2 2" xfId="8371"/>
    <cellStyle name="Calculation 5 21 2 3" xfId="8372"/>
    <cellStyle name="Calculation 5 21 2 4" xfId="8373"/>
    <cellStyle name="Calculation 5 21 2 5" xfId="8374"/>
    <cellStyle name="Calculation 5 21 2 6" xfId="8375"/>
    <cellStyle name="Calculation 5 21 2 7" xfId="8376"/>
    <cellStyle name="Calculation 5 21 2 8" xfId="8377"/>
    <cellStyle name="Calculation 5 21 2 9" xfId="8378"/>
    <cellStyle name="Calculation 5 21 3" xfId="8379"/>
    <cellStyle name="Calculation 5 21 4" xfId="8380"/>
    <cellStyle name="Calculation 5 21 5" xfId="8381"/>
    <cellStyle name="Calculation 5 21 6" xfId="8382"/>
    <cellStyle name="Calculation 5 21 7" xfId="8383"/>
    <cellStyle name="Calculation 5 21 8" xfId="8384"/>
    <cellStyle name="Calculation 5 22" xfId="8385"/>
    <cellStyle name="Calculation 5 22 2" xfId="8386"/>
    <cellStyle name="Calculation 5 22 2 10" xfId="8387"/>
    <cellStyle name="Calculation 5 22 2 11" xfId="8388"/>
    <cellStyle name="Calculation 5 22 2 2" xfId="8389"/>
    <cellStyle name="Calculation 5 22 2 3" xfId="8390"/>
    <cellStyle name="Calculation 5 22 2 4" xfId="8391"/>
    <cellStyle name="Calculation 5 22 2 5" xfId="8392"/>
    <cellStyle name="Calculation 5 22 2 6" xfId="8393"/>
    <cellStyle name="Calculation 5 22 2 7" xfId="8394"/>
    <cellStyle name="Calculation 5 22 2 8" xfId="8395"/>
    <cellStyle name="Calculation 5 22 2 9" xfId="8396"/>
    <cellStyle name="Calculation 5 22 3" xfId="8397"/>
    <cellStyle name="Calculation 5 22 4" xfId="8398"/>
    <cellStyle name="Calculation 5 22 5" xfId="8399"/>
    <cellStyle name="Calculation 5 22 6" xfId="8400"/>
    <cellStyle name="Calculation 5 22 7" xfId="8401"/>
    <cellStyle name="Calculation 5 22 8" xfId="8402"/>
    <cellStyle name="Calculation 5 23" xfId="8403"/>
    <cellStyle name="Calculation 5 23 10" xfId="8404"/>
    <cellStyle name="Calculation 5 23 11" xfId="8405"/>
    <cellStyle name="Calculation 5 23 2" xfId="8406"/>
    <cellStyle name="Calculation 5 23 3" xfId="8407"/>
    <cellStyle name="Calculation 5 23 4" xfId="8408"/>
    <cellStyle name="Calculation 5 23 5" xfId="8409"/>
    <cellStyle name="Calculation 5 23 6" xfId="8410"/>
    <cellStyle name="Calculation 5 23 7" xfId="8411"/>
    <cellStyle name="Calculation 5 23 8" xfId="8412"/>
    <cellStyle name="Calculation 5 23 9" xfId="8413"/>
    <cellStyle name="Calculation 5 24" xfId="8414"/>
    <cellStyle name="Calculation 5 24 10" xfId="8415"/>
    <cellStyle name="Calculation 5 24 11" xfId="8416"/>
    <cellStyle name="Calculation 5 24 2" xfId="8417"/>
    <cellStyle name="Calculation 5 24 3" xfId="8418"/>
    <cellStyle name="Calculation 5 24 4" xfId="8419"/>
    <cellStyle name="Calculation 5 24 5" xfId="8420"/>
    <cellStyle name="Calculation 5 24 6" xfId="8421"/>
    <cellStyle name="Calculation 5 24 7" xfId="8422"/>
    <cellStyle name="Calculation 5 24 8" xfId="8423"/>
    <cellStyle name="Calculation 5 24 9" xfId="8424"/>
    <cellStyle name="Calculation 5 25" xfId="8425"/>
    <cellStyle name="Calculation 5 25 10" xfId="8426"/>
    <cellStyle name="Calculation 5 25 11" xfId="8427"/>
    <cellStyle name="Calculation 5 25 2" xfId="8428"/>
    <cellStyle name="Calculation 5 25 3" xfId="8429"/>
    <cellStyle name="Calculation 5 25 4" xfId="8430"/>
    <cellStyle name="Calculation 5 25 5" xfId="8431"/>
    <cellStyle name="Calculation 5 25 6" xfId="8432"/>
    <cellStyle name="Calculation 5 25 7" xfId="8433"/>
    <cellStyle name="Calculation 5 25 8" xfId="8434"/>
    <cellStyle name="Calculation 5 25 9" xfId="8435"/>
    <cellStyle name="Calculation 5 26" xfId="8436"/>
    <cellStyle name="Calculation 5 26 10" xfId="8437"/>
    <cellStyle name="Calculation 5 26 11" xfId="8438"/>
    <cellStyle name="Calculation 5 26 2" xfId="8439"/>
    <cellStyle name="Calculation 5 26 3" xfId="8440"/>
    <cellStyle name="Calculation 5 26 4" xfId="8441"/>
    <cellStyle name="Calculation 5 26 5" xfId="8442"/>
    <cellStyle name="Calculation 5 26 6" xfId="8443"/>
    <cellStyle name="Calculation 5 26 7" xfId="8444"/>
    <cellStyle name="Calculation 5 26 8" xfId="8445"/>
    <cellStyle name="Calculation 5 26 9" xfId="8446"/>
    <cellStyle name="Calculation 5 27" xfId="8447"/>
    <cellStyle name="Calculation 5 27 10" xfId="8448"/>
    <cellStyle name="Calculation 5 27 11" xfId="8449"/>
    <cellStyle name="Calculation 5 27 2" xfId="8450"/>
    <cellStyle name="Calculation 5 27 3" xfId="8451"/>
    <cellStyle name="Calculation 5 27 4" xfId="8452"/>
    <cellStyle name="Calculation 5 27 5" xfId="8453"/>
    <cellStyle name="Calculation 5 27 6" xfId="8454"/>
    <cellStyle name="Calculation 5 27 7" xfId="8455"/>
    <cellStyle name="Calculation 5 27 8" xfId="8456"/>
    <cellStyle name="Calculation 5 27 9" xfId="8457"/>
    <cellStyle name="Calculation 5 28" xfId="8458"/>
    <cellStyle name="Calculation 5 28 10" xfId="8459"/>
    <cellStyle name="Calculation 5 28 11" xfId="8460"/>
    <cellStyle name="Calculation 5 28 2" xfId="8461"/>
    <cellStyle name="Calculation 5 28 3" xfId="8462"/>
    <cellStyle name="Calculation 5 28 4" xfId="8463"/>
    <cellStyle name="Calculation 5 28 5" xfId="8464"/>
    <cellStyle name="Calculation 5 28 6" xfId="8465"/>
    <cellStyle name="Calculation 5 28 7" xfId="8466"/>
    <cellStyle name="Calculation 5 28 8" xfId="8467"/>
    <cellStyle name="Calculation 5 28 9" xfId="8468"/>
    <cellStyle name="Calculation 5 29" xfId="8469"/>
    <cellStyle name="Calculation 5 29 10" xfId="8470"/>
    <cellStyle name="Calculation 5 29 11" xfId="8471"/>
    <cellStyle name="Calculation 5 29 2" xfId="8472"/>
    <cellStyle name="Calculation 5 29 3" xfId="8473"/>
    <cellStyle name="Calculation 5 29 4" xfId="8474"/>
    <cellStyle name="Calculation 5 29 5" xfId="8475"/>
    <cellStyle name="Calculation 5 29 6" xfId="8476"/>
    <cellStyle name="Calculation 5 29 7" xfId="8477"/>
    <cellStyle name="Calculation 5 29 8" xfId="8478"/>
    <cellStyle name="Calculation 5 29 9" xfId="8479"/>
    <cellStyle name="Calculation 5 3" xfId="8480"/>
    <cellStyle name="Calculation 5 3 10" xfId="8481"/>
    <cellStyle name="Calculation 5 3 10 2" xfId="8482"/>
    <cellStyle name="Calculation 5 3 10 2 10" xfId="8483"/>
    <cellStyle name="Calculation 5 3 10 2 11" xfId="8484"/>
    <cellStyle name="Calculation 5 3 10 2 2" xfId="8485"/>
    <cellStyle name="Calculation 5 3 10 2 3" xfId="8486"/>
    <cellStyle name="Calculation 5 3 10 2 4" xfId="8487"/>
    <cellStyle name="Calculation 5 3 10 2 5" xfId="8488"/>
    <cellStyle name="Calculation 5 3 10 2 6" xfId="8489"/>
    <cellStyle name="Calculation 5 3 10 2 7" xfId="8490"/>
    <cellStyle name="Calculation 5 3 10 2 8" xfId="8491"/>
    <cellStyle name="Calculation 5 3 10 2 9" xfId="8492"/>
    <cellStyle name="Calculation 5 3 10 3" xfId="8493"/>
    <cellStyle name="Calculation 5 3 10 4" xfId="8494"/>
    <cellStyle name="Calculation 5 3 10 5" xfId="8495"/>
    <cellStyle name="Calculation 5 3 10 6" xfId="8496"/>
    <cellStyle name="Calculation 5 3 10 7" xfId="8497"/>
    <cellStyle name="Calculation 5 3 10 8" xfId="8498"/>
    <cellStyle name="Calculation 5 3 11" xfId="8499"/>
    <cellStyle name="Calculation 5 3 11 2" xfId="8500"/>
    <cellStyle name="Calculation 5 3 11 2 10" xfId="8501"/>
    <cellStyle name="Calculation 5 3 11 2 11" xfId="8502"/>
    <cellStyle name="Calculation 5 3 11 2 2" xfId="8503"/>
    <cellStyle name="Calculation 5 3 11 2 3" xfId="8504"/>
    <cellStyle name="Calculation 5 3 11 2 4" xfId="8505"/>
    <cellStyle name="Calculation 5 3 11 2 5" xfId="8506"/>
    <cellStyle name="Calculation 5 3 11 2 6" xfId="8507"/>
    <cellStyle name="Calculation 5 3 11 2 7" xfId="8508"/>
    <cellStyle name="Calculation 5 3 11 2 8" xfId="8509"/>
    <cellStyle name="Calculation 5 3 11 2 9" xfId="8510"/>
    <cellStyle name="Calculation 5 3 11 3" xfId="8511"/>
    <cellStyle name="Calculation 5 3 11 4" xfId="8512"/>
    <cellStyle name="Calculation 5 3 11 5" xfId="8513"/>
    <cellStyle name="Calculation 5 3 11 6" xfId="8514"/>
    <cellStyle name="Calculation 5 3 11 7" xfId="8515"/>
    <cellStyle name="Calculation 5 3 11 8" xfId="8516"/>
    <cellStyle name="Calculation 5 3 12" xfId="8517"/>
    <cellStyle name="Calculation 5 3 12 2" xfId="8518"/>
    <cellStyle name="Calculation 5 3 12 2 10" xfId="8519"/>
    <cellStyle name="Calculation 5 3 12 2 11" xfId="8520"/>
    <cellStyle name="Calculation 5 3 12 2 2" xfId="8521"/>
    <cellStyle name="Calculation 5 3 12 2 3" xfId="8522"/>
    <cellStyle name="Calculation 5 3 12 2 4" xfId="8523"/>
    <cellStyle name="Calculation 5 3 12 2 5" xfId="8524"/>
    <cellStyle name="Calculation 5 3 12 2 6" xfId="8525"/>
    <cellStyle name="Calculation 5 3 12 2 7" xfId="8526"/>
    <cellStyle name="Calculation 5 3 12 2 8" xfId="8527"/>
    <cellStyle name="Calculation 5 3 12 2 9" xfId="8528"/>
    <cellStyle name="Calculation 5 3 12 3" xfId="8529"/>
    <cellStyle name="Calculation 5 3 12 4" xfId="8530"/>
    <cellStyle name="Calculation 5 3 12 5" xfId="8531"/>
    <cellStyle name="Calculation 5 3 12 6" xfId="8532"/>
    <cellStyle name="Calculation 5 3 12 7" xfId="8533"/>
    <cellStyle name="Calculation 5 3 12 8" xfId="8534"/>
    <cellStyle name="Calculation 5 3 13" xfId="8535"/>
    <cellStyle name="Calculation 5 3 13 2" xfId="8536"/>
    <cellStyle name="Calculation 5 3 13 2 10" xfId="8537"/>
    <cellStyle name="Calculation 5 3 13 2 11" xfId="8538"/>
    <cellStyle name="Calculation 5 3 13 2 2" xfId="8539"/>
    <cellStyle name="Calculation 5 3 13 2 3" xfId="8540"/>
    <cellStyle name="Calculation 5 3 13 2 4" xfId="8541"/>
    <cellStyle name="Calculation 5 3 13 2 5" xfId="8542"/>
    <cellStyle name="Calculation 5 3 13 2 6" xfId="8543"/>
    <cellStyle name="Calculation 5 3 13 2 7" xfId="8544"/>
    <cellStyle name="Calculation 5 3 13 2 8" xfId="8545"/>
    <cellStyle name="Calculation 5 3 13 2 9" xfId="8546"/>
    <cellStyle name="Calculation 5 3 13 3" xfId="8547"/>
    <cellStyle name="Calculation 5 3 13 4" xfId="8548"/>
    <cellStyle name="Calculation 5 3 13 5" xfId="8549"/>
    <cellStyle name="Calculation 5 3 13 6" xfId="8550"/>
    <cellStyle name="Calculation 5 3 13 7" xfId="8551"/>
    <cellStyle name="Calculation 5 3 13 8" xfId="8552"/>
    <cellStyle name="Calculation 5 3 14" xfId="8553"/>
    <cellStyle name="Calculation 5 3 14 2" xfId="8554"/>
    <cellStyle name="Calculation 5 3 14 2 10" xfId="8555"/>
    <cellStyle name="Calculation 5 3 14 2 11" xfId="8556"/>
    <cellStyle name="Calculation 5 3 14 2 2" xfId="8557"/>
    <cellStyle name="Calculation 5 3 14 2 3" xfId="8558"/>
    <cellStyle name="Calculation 5 3 14 2 4" xfId="8559"/>
    <cellStyle name="Calculation 5 3 14 2 5" xfId="8560"/>
    <cellStyle name="Calculation 5 3 14 2 6" xfId="8561"/>
    <cellStyle name="Calculation 5 3 14 2 7" xfId="8562"/>
    <cellStyle name="Calculation 5 3 14 2 8" xfId="8563"/>
    <cellStyle name="Calculation 5 3 14 2 9" xfId="8564"/>
    <cellStyle name="Calculation 5 3 14 3" xfId="8565"/>
    <cellStyle name="Calculation 5 3 14 4" xfId="8566"/>
    <cellStyle name="Calculation 5 3 14 5" xfId="8567"/>
    <cellStyle name="Calculation 5 3 14 6" xfId="8568"/>
    <cellStyle name="Calculation 5 3 14 7" xfId="8569"/>
    <cellStyle name="Calculation 5 3 14 8" xfId="8570"/>
    <cellStyle name="Calculation 5 3 15" xfId="8571"/>
    <cellStyle name="Calculation 5 3 15 2" xfId="8572"/>
    <cellStyle name="Calculation 5 3 15 2 10" xfId="8573"/>
    <cellStyle name="Calculation 5 3 15 2 11" xfId="8574"/>
    <cellStyle name="Calculation 5 3 15 2 2" xfId="8575"/>
    <cellStyle name="Calculation 5 3 15 2 3" xfId="8576"/>
    <cellStyle name="Calculation 5 3 15 2 4" xfId="8577"/>
    <cellStyle name="Calculation 5 3 15 2 5" xfId="8578"/>
    <cellStyle name="Calculation 5 3 15 2 6" xfId="8579"/>
    <cellStyle name="Calculation 5 3 15 2 7" xfId="8580"/>
    <cellStyle name="Calculation 5 3 15 2 8" xfId="8581"/>
    <cellStyle name="Calculation 5 3 15 2 9" xfId="8582"/>
    <cellStyle name="Calculation 5 3 15 3" xfId="8583"/>
    <cellStyle name="Calculation 5 3 15 4" xfId="8584"/>
    <cellStyle name="Calculation 5 3 15 5" xfId="8585"/>
    <cellStyle name="Calculation 5 3 15 6" xfId="8586"/>
    <cellStyle name="Calculation 5 3 15 7" xfId="8587"/>
    <cellStyle name="Calculation 5 3 15 8" xfId="8588"/>
    <cellStyle name="Calculation 5 3 16" xfId="8589"/>
    <cellStyle name="Calculation 5 3 16 2" xfId="8590"/>
    <cellStyle name="Calculation 5 3 16 2 10" xfId="8591"/>
    <cellStyle name="Calculation 5 3 16 2 11" xfId="8592"/>
    <cellStyle name="Calculation 5 3 16 2 2" xfId="8593"/>
    <cellStyle name="Calculation 5 3 16 2 3" xfId="8594"/>
    <cellStyle name="Calculation 5 3 16 2 4" xfId="8595"/>
    <cellStyle name="Calculation 5 3 16 2 5" xfId="8596"/>
    <cellStyle name="Calculation 5 3 16 2 6" xfId="8597"/>
    <cellStyle name="Calculation 5 3 16 2 7" xfId="8598"/>
    <cellStyle name="Calculation 5 3 16 2 8" xfId="8599"/>
    <cellStyle name="Calculation 5 3 16 2 9" xfId="8600"/>
    <cellStyle name="Calculation 5 3 16 3" xfId="8601"/>
    <cellStyle name="Calculation 5 3 16 4" xfId="8602"/>
    <cellStyle name="Calculation 5 3 16 5" xfId="8603"/>
    <cellStyle name="Calculation 5 3 16 6" xfId="8604"/>
    <cellStyle name="Calculation 5 3 16 7" xfId="8605"/>
    <cellStyle name="Calculation 5 3 16 8" xfId="8606"/>
    <cellStyle name="Calculation 5 3 17" xfId="8607"/>
    <cellStyle name="Calculation 5 3 17 2" xfId="8608"/>
    <cellStyle name="Calculation 5 3 17 2 10" xfId="8609"/>
    <cellStyle name="Calculation 5 3 17 2 11" xfId="8610"/>
    <cellStyle name="Calculation 5 3 17 2 2" xfId="8611"/>
    <cellStyle name="Calculation 5 3 17 2 3" xfId="8612"/>
    <cellStyle name="Calculation 5 3 17 2 4" xfId="8613"/>
    <cellStyle name="Calculation 5 3 17 2 5" xfId="8614"/>
    <cellStyle name="Calculation 5 3 17 2 6" xfId="8615"/>
    <cellStyle name="Calculation 5 3 17 2 7" xfId="8616"/>
    <cellStyle name="Calculation 5 3 17 2 8" xfId="8617"/>
    <cellStyle name="Calculation 5 3 17 2 9" xfId="8618"/>
    <cellStyle name="Calculation 5 3 17 3" xfId="8619"/>
    <cellStyle name="Calculation 5 3 17 4" xfId="8620"/>
    <cellStyle name="Calculation 5 3 17 5" xfId="8621"/>
    <cellStyle name="Calculation 5 3 17 6" xfId="8622"/>
    <cellStyle name="Calculation 5 3 17 7" xfId="8623"/>
    <cellStyle name="Calculation 5 3 17 8" xfId="8624"/>
    <cellStyle name="Calculation 5 3 18" xfId="8625"/>
    <cellStyle name="Calculation 5 3 18 2" xfId="8626"/>
    <cellStyle name="Calculation 5 3 18 2 10" xfId="8627"/>
    <cellStyle name="Calculation 5 3 18 2 11" xfId="8628"/>
    <cellStyle name="Calculation 5 3 18 2 2" xfId="8629"/>
    <cellStyle name="Calculation 5 3 18 2 3" xfId="8630"/>
    <cellStyle name="Calculation 5 3 18 2 4" xfId="8631"/>
    <cellStyle name="Calculation 5 3 18 2 5" xfId="8632"/>
    <cellStyle name="Calculation 5 3 18 2 6" xfId="8633"/>
    <cellStyle name="Calculation 5 3 18 2 7" xfId="8634"/>
    <cellStyle name="Calculation 5 3 18 2 8" xfId="8635"/>
    <cellStyle name="Calculation 5 3 18 2 9" xfId="8636"/>
    <cellStyle name="Calculation 5 3 18 3" xfId="8637"/>
    <cellStyle name="Calculation 5 3 18 4" xfId="8638"/>
    <cellStyle name="Calculation 5 3 18 5" xfId="8639"/>
    <cellStyle name="Calculation 5 3 18 6" xfId="8640"/>
    <cellStyle name="Calculation 5 3 18 7" xfId="8641"/>
    <cellStyle name="Calculation 5 3 18 8" xfId="8642"/>
    <cellStyle name="Calculation 5 3 19" xfId="8643"/>
    <cellStyle name="Calculation 5 3 19 10" xfId="8644"/>
    <cellStyle name="Calculation 5 3 19 11" xfId="8645"/>
    <cellStyle name="Calculation 5 3 19 2" xfId="8646"/>
    <cellStyle name="Calculation 5 3 19 3" xfId="8647"/>
    <cellStyle name="Calculation 5 3 19 4" xfId="8648"/>
    <cellStyle name="Calculation 5 3 19 5" xfId="8649"/>
    <cellStyle name="Calculation 5 3 19 6" xfId="8650"/>
    <cellStyle name="Calculation 5 3 19 7" xfId="8651"/>
    <cellStyle name="Calculation 5 3 19 8" xfId="8652"/>
    <cellStyle name="Calculation 5 3 19 9" xfId="8653"/>
    <cellStyle name="Calculation 5 3 2" xfId="8654"/>
    <cellStyle name="Calculation 5 3 2 2" xfId="8655"/>
    <cellStyle name="Calculation 5 3 2 2 10" xfId="8656"/>
    <cellStyle name="Calculation 5 3 2 2 11" xfId="8657"/>
    <cellStyle name="Calculation 5 3 2 2 2" xfId="8658"/>
    <cellStyle name="Calculation 5 3 2 2 3" xfId="8659"/>
    <cellStyle name="Calculation 5 3 2 2 4" xfId="8660"/>
    <cellStyle name="Calculation 5 3 2 2 5" xfId="8661"/>
    <cellStyle name="Calculation 5 3 2 2 6" xfId="8662"/>
    <cellStyle name="Calculation 5 3 2 2 7" xfId="8663"/>
    <cellStyle name="Calculation 5 3 2 2 8" xfId="8664"/>
    <cellStyle name="Calculation 5 3 2 2 9" xfId="8665"/>
    <cellStyle name="Calculation 5 3 2 3" xfId="8666"/>
    <cellStyle name="Calculation 5 3 2 4" xfId="8667"/>
    <cellStyle name="Calculation 5 3 2 5" xfId="8668"/>
    <cellStyle name="Calculation 5 3 2 6" xfId="8669"/>
    <cellStyle name="Calculation 5 3 2 7" xfId="8670"/>
    <cellStyle name="Calculation 5 3 2 8" xfId="8671"/>
    <cellStyle name="Calculation 5 3 20" xfId="8672"/>
    <cellStyle name="Calculation 5 3 20 10" xfId="8673"/>
    <cellStyle name="Calculation 5 3 20 11" xfId="8674"/>
    <cellStyle name="Calculation 5 3 20 2" xfId="8675"/>
    <cellStyle name="Calculation 5 3 20 3" xfId="8676"/>
    <cellStyle name="Calculation 5 3 20 4" xfId="8677"/>
    <cellStyle name="Calculation 5 3 20 5" xfId="8678"/>
    <cellStyle name="Calculation 5 3 20 6" xfId="8679"/>
    <cellStyle name="Calculation 5 3 20 7" xfId="8680"/>
    <cellStyle name="Calculation 5 3 20 8" xfId="8681"/>
    <cellStyle name="Calculation 5 3 20 9" xfId="8682"/>
    <cellStyle name="Calculation 5 3 21" xfId="8683"/>
    <cellStyle name="Calculation 5 3 21 10" xfId="8684"/>
    <cellStyle name="Calculation 5 3 21 11" xfId="8685"/>
    <cellStyle name="Calculation 5 3 21 2" xfId="8686"/>
    <cellStyle name="Calculation 5 3 21 3" xfId="8687"/>
    <cellStyle name="Calculation 5 3 21 4" xfId="8688"/>
    <cellStyle name="Calculation 5 3 21 5" xfId="8689"/>
    <cellStyle name="Calculation 5 3 21 6" xfId="8690"/>
    <cellStyle name="Calculation 5 3 21 7" xfId="8691"/>
    <cellStyle name="Calculation 5 3 21 8" xfId="8692"/>
    <cellStyle name="Calculation 5 3 21 9" xfId="8693"/>
    <cellStyle name="Calculation 5 3 22" xfId="8694"/>
    <cellStyle name="Calculation 5 3 22 10" xfId="8695"/>
    <cellStyle name="Calculation 5 3 22 11" xfId="8696"/>
    <cellStyle name="Calculation 5 3 22 2" xfId="8697"/>
    <cellStyle name="Calculation 5 3 22 3" xfId="8698"/>
    <cellStyle name="Calculation 5 3 22 4" xfId="8699"/>
    <cellStyle name="Calculation 5 3 22 5" xfId="8700"/>
    <cellStyle name="Calculation 5 3 22 6" xfId="8701"/>
    <cellStyle name="Calculation 5 3 22 7" xfId="8702"/>
    <cellStyle name="Calculation 5 3 22 8" xfId="8703"/>
    <cellStyle name="Calculation 5 3 22 9" xfId="8704"/>
    <cellStyle name="Calculation 5 3 23" xfId="8705"/>
    <cellStyle name="Calculation 5 3 23 10" xfId="8706"/>
    <cellStyle name="Calculation 5 3 23 11" xfId="8707"/>
    <cellStyle name="Calculation 5 3 23 2" xfId="8708"/>
    <cellStyle name="Calculation 5 3 23 3" xfId="8709"/>
    <cellStyle name="Calculation 5 3 23 4" xfId="8710"/>
    <cellStyle name="Calculation 5 3 23 5" xfId="8711"/>
    <cellStyle name="Calculation 5 3 23 6" xfId="8712"/>
    <cellStyle name="Calculation 5 3 23 7" xfId="8713"/>
    <cellStyle name="Calculation 5 3 23 8" xfId="8714"/>
    <cellStyle name="Calculation 5 3 23 9" xfId="8715"/>
    <cellStyle name="Calculation 5 3 24" xfId="8716"/>
    <cellStyle name="Calculation 5 3 24 10" xfId="8717"/>
    <cellStyle name="Calculation 5 3 24 11" xfId="8718"/>
    <cellStyle name="Calculation 5 3 24 2" xfId="8719"/>
    <cellStyle name="Calculation 5 3 24 3" xfId="8720"/>
    <cellStyle name="Calculation 5 3 24 4" xfId="8721"/>
    <cellStyle name="Calculation 5 3 24 5" xfId="8722"/>
    <cellStyle name="Calculation 5 3 24 6" xfId="8723"/>
    <cellStyle name="Calculation 5 3 24 7" xfId="8724"/>
    <cellStyle name="Calculation 5 3 24 8" xfId="8725"/>
    <cellStyle name="Calculation 5 3 24 9" xfId="8726"/>
    <cellStyle name="Calculation 5 3 25" xfId="8727"/>
    <cellStyle name="Calculation 5 3 25 10" xfId="8728"/>
    <cellStyle name="Calculation 5 3 25 11" xfId="8729"/>
    <cellStyle name="Calculation 5 3 25 2" xfId="8730"/>
    <cellStyle name="Calculation 5 3 25 3" xfId="8731"/>
    <cellStyle name="Calculation 5 3 25 4" xfId="8732"/>
    <cellStyle name="Calculation 5 3 25 5" xfId="8733"/>
    <cellStyle name="Calculation 5 3 25 6" xfId="8734"/>
    <cellStyle name="Calculation 5 3 25 7" xfId="8735"/>
    <cellStyle name="Calculation 5 3 25 8" xfId="8736"/>
    <cellStyle name="Calculation 5 3 25 9" xfId="8737"/>
    <cellStyle name="Calculation 5 3 26" xfId="8738"/>
    <cellStyle name="Calculation 5 3 26 10" xfId="8739"/>
    <cellStyle name="Calculation 5 3 26 11" xfId="8740"/>
    <cellStyle name="Calculation 5 3 26 2" xfId="8741"/>
    <cellStyle name="Calculation 5 3 26 3" xfId="8742"/>
    <cellStyle name="Calculation 5 3 26 4" xfId="8743"/>
    <cellStyle name="Calculation 5 3 26 5" xfId="8744"/>
    <cellStyle name="Calculation 5 3 26 6" xfId="8745"/>
    <cellStyle name="Calculation 5 3 26 7" xfId="8746"/>
    <cellStyle name="Calculation 5 3 26 8" xfId="8747"/>
    <cellStyle name="Calculation 5 3 26 9" xfId="8748"/>
    <cellStyle name="Calculation 5 3 27" xfId="8749"/>
    <cellStyle name="Calculation 5 3 27 10" xfId="8750"/>
    <cellStyle name="Calculation 5 3 27 11" xfId="8751"/>
    <cellStyle name="Calculation 5 3 27 2" xfId="8752"/>
    <cellStyle name="Calculation 5 3 27 3" xfId="8753"/>
    <cellStyle name="Calculation 5 3 27 4" xfId="8754"/>
    <cellStyle name="Calculation 5 3 27 5" xfId="8755"/>
    <cellStyle name="Calculation 5 3 27 6" xfId="8756"/>
    <cellStyle name="Calculation 5 3 27 7" xfId="8757"/>
    <cellStyle name="Calculation 5 3 27 8" xfId="8758"/>
    <cellStyle name="Calculation 5 3 27 9" xfId="8759"/>
    <cellStyle name="Calculation 5 3 28" xfId="8760"/>
    <cellStyle name="Calculation 5 3 28 10" xfId="8761"/>
    <cellStyle name="Calculation 5 3 28 11" xfId="8762"/>
    <cellStyle name="Calculation 5 3 28 2" xfId="8763"/>
    <cellStyle name="Calculation 5 3 28 3" xfId="8764"/>
    <cellStyle name="Calculation 5 3 28 4" xfId="8765"/>
    <cellStyle name="Calculation 5 3 28 5" xfId="8766"/>
    <cellStyle name="Calculation 5 3 28 6" xfId="8767"/>
    <cellStyle name="Calculation 5 3 28 7" xfId="8768"/>
    <cellStyle name="Calculation 5 3 28 8" xfId="8769"/>
    <cellStyle name="Calculation 5 3 28 9" xfId="8770"/>
    <cellStyle name="Calculation 5 3 29" xfId="8771"/>
    <cellStyle name="Calculation 5 3 29 10" xfId="8772"/>
    <cellStyle name="Calculation 5 3 29 11" xfId="8773"/>
    <cellStyle name="Calculation 5 3 29 2" xfId="8774"/>
    <cellStyle name="Calculation 5 3 29 3" xfId="8775"/>
    <cellStyle name="Calculation 5 3 29 4" xfId="8776"/>
    <cellStyle name="Calculation 5 3 29 5" xfId="8777"/>
    <cellStyle name="Calculation 5 3 29 6" xfId="8778"/>
    <cellStyle name="Calculation 5 3 29 7" xfId="8779"/>
    <cellStyle name="Calculation 5 3 29 8" xfId="8780"/>
    <cellStyle name="Calculation 5 3 29 9" xfId="8781"/>
    <cellStyle name="Calculation 5 3 3" xfId="8782"/>
    <cellStyle name="Calculation 5 3 3 2" xfId="8783"/>
    <cellStyle name="Calculation 5 3 3 2 10" xfId="8784"/>
    <cellStyle name="Calculation 5 3 3 2 11" xfId="8785"/>
    <cellStyle name="Calculation 5 3 3 2 2" xfId="8786"/>
    <cellStyle name="Calculation 5 3 3 2 3" xfId="8787"/>
    <cellStyle name="Calculation 5 3 3 2 4" xfId="8788"/>
    <cellStyle name="Calculation 5 3 3 2 5" xfId="8789"/>
    <cellStyle name="Calculation 5 3 3 2 6" xfId="8790"/>
    <cellStyle name="Calculation 5 3 3 2 7" xfId="8791"/>
    <cellStyle name="Calculation 5 3 3 2 8" xfId="8792"/>
    <cellStyle name="Calculation 5 3 3 2 9" xfId="8793"/>
    <cellStyle name="Calculation 5 3 3 3" xfId="8794"/>
    <cellStyle name="Calculation 5 3 3 4" xfId="8795"/>
    <cellStyle name="Calculation 5 3 3 5" xfId="8796"/>
    <cellStyle name="Calculation 5 3 3 6" xfId="8797"/>
    <cellStyle name="Calculation 5 3 3 7" xfId="8798"/>
    <cellStyle name="Calculation 5 3 3 8" xfId="8799"/>
    <cellStyle name="Calculation 5 3 30" xfId="8800"/>
    <cellStyle name="Calculation 5 3 30 10" xfId="8801"/>
    <cellStyle name="Calculation 5 3 30 11" xfId="8802"/>
    <cellStyle name="Calculation 5 3 30 2" xfId="8803"/>
    <cellStyle name="Calculation 5 3 30 3" xfId="8804"/>
    <cellStyle name="Calculation 5 3 30 4" xfId="8805"/>
    <cellStyle name="Calculation 5 3 30 5" xfId="8806"/>
    <cellStyle name="Calculation 5 3 30 6" xfId="8807"/>
    <cellStyle name="Calculation 5 3 30 7" xfId="8808"/>
    <cellStyle name="Calculation 5 3 30 8" xfId="8809"/>
    <cellStyle name="Calculation 5 3 30 9" xfId="8810"/>
    <cellStyle name="Calculation 5 3 31" xfId="8811"/>
    <cellStyle name="Calculation 5 3 31 10" xfId="8812"/>
    <cellStyle name="Calculation 5 3 31 11" xfId="8813"/>
    <cellStyle name="Calculation 5 3 31 2" xfId="8814"/>
    <cellStyle name="Calculation 5 3 31 3" xfId="8815"/>
    <cellStyle name="Calculation 5 3 31 4" xfId="8816"/>
    <cellStyle name="Calculation 5 3 31 5" xfId="8817"/>
    <cellStyle name="Calculation 5 3 31 6" xfId="8818"/>
    <cellStyle name="Calculation 5 3 31 7" xfId="8819"/>
    <cellStyle name="Calculation 5 3 31 8" xfId="8820"/>
    <cellStyle name="Calculation 5 3 31 9" xfId="8821"/>
    <cellStyle name="Calculation 5 3 32" xfId="8822"/>
    <cellStyle name="Calculation 5 3 32 10" xfId="8823"/>
    <cellStyle name="Calculation 5 3 32 11" xfId="8824"/>
    <cellStyle name="Calculation 5 3 32 2" xfId="8825"/>
    <cellStyle name="Calculation 5 3 32 3" xfId="8826"/>
    <cellStyle name="Calculation 5 3 32 4" xfId="8827"/>
    <cellStyle name="Calculation 5 3 32 5" xfId="8828"/>
    <cellStyle name="Calculation 5 3 32 6" xfId="8829"/>
    <cellStyle name="Calculation 5 3 32 7" xfId="8830"/>
    <cellStyle name="Calculation 5 3 32 8" xfId="8831"/>
    <cellStyle name="Calculation 5 3 32 9" xfId="8832"/>
    <cellStyle name="Calculation 5 3 33" xfId="8833"/>
    <cellStyle name="Calculation 5 3 33 10" xfId="8834"/>
    <cellStyle name="Calculation 5 3 33 11" xfId="8835"/>
    <cellStyle name="Calculation 5 3 33 2" xfId="8836"/>
    <cellStyle name="Calculation 5 3 33 3" xfId="8837"/>
    <cellStyle name="Calculation 5 3 33 4" xfId="8838"/>
    <cellStyle name="Calculation 5 3 33 5" xfId="8839"/>
    <cellStyle name="Calculation 5 3 33 6" xfId="8840"/>
    <cellStyle name="Calculation 5 3 33 7" xfId="8841"/>
    <cellStyle name="Calculation 5 3 33 8" xfId="8842"/>
    <cellStyle name="Calculation 5 3 33 9" xfId="8843"/>
    <cellStyle name="Calculation 5 3 34" xfId="8844"/>
    <cellStyle name="Calculation 5 3 34 10" xfId="8845"/>
    <cellStyle name="Calculation 5 3 34 11" xfId="8846"/>
    <cellStyle name="Calculation 5 3 34 2" xfId="8847"/>
    <cellStyle name="Calculation 5 3 34 3" xfId="8848"/>
    <cellStyle name="Calculation 5 3 34 4" xfId="8849"/>
    <cellStyle name="Calculation 5 3 34 5" xfId="8850"/>
    <cellStyle name="Calculation 5 3 34 6" xfId="8851"/>
    <cellStyle name="Calculation 5 3 34 7" xfId="8852"/>
    <cellStyle name="Calculation 5 3 34 8" xfId="8853"/>
    <cellStyle name="Calculation 5 3 34 9" xfId="8854"/>
    <cellStyle name="Calculation 5 3 35" xfId="8855"/>
    <cellStyle name="Calculation 5 3 35 10" xfId="8856"/>
    <cellStyle name="Calculation 5 3 35 11" xfId="8857"/>
    <cellStyle name="Calculation 5 3 35 2" xfId="8858"/>
    <cellStyle name="Calculation 5 3 35 3" xfId="8859"/>
    <cellStyle name="Calculation 5 3 35 4" xfId="8860"/>
    <cellStyle name="Calculation 5 3 35 5" xfId="8861"/>
    <cellStyle name="Calculation 5 3 35 6" xfId="8862"/>
    <cellStyle name="Calculation 5 3 35 7" xfId="8863"/>
    <cellStyle name="Calculation 5 3 35 8" xfId="8864"/>
    <cellStyle name="Calculation 5 3 35 9" xfId="8865"/>
    <cellStyle name="Calculation 5 3 36" xfId="8866"/>
    <cellStyle name="Calculation 5 3 37" xfId="8867"/>
    <cellStyle name="Calculation 5 3 38" xfId="8868"/>
    <cellStyle name="Calculation 5 3 39" xfId="8869"/>
    <cellStyle name="Calculation 5 3 4" xfId="8870"/>
    <cellStyle name="Calculation 5 3 4 2" xfId="8871"/>
    <cellStyle name="Calculation 5 3 4 2 10" xfId="8872"/>
    <cellStyle name="Calculation 5 3 4 2 11" xfId="8873"/>
    <cellStyle name="Calculation 5 3 4 2 2" xfId="8874"/>
    <cellStyle name="Calculation 5 3 4 2 3" xfId="8875"/>
    <cellStyle name="Calculation 5 3 4 2 4" xfId="8876"/>
    <cellStyle name="Calculation 5 3 4 2 5" xfId="8877"/>
    <cellStyle name="Calculation 5 3 4 2 6" xfId="8878"/>
    <cellStyle name="Calculation 5 3 4 2 7" xfId="8879"/>
    <cellStyle name="Calculation 5 3 4 2 8" xfId="8880"/>
    <cellStyle name="Calculation 5 3 4 2 9" xfId="8881"/>
    <cellStyle name="Calculation 5 3 4 3" xfId="8882"/>
    <cellStyle name="Calculation 5 3 4 4" xfId="8883"/>
    <cellStyle name="Calculation 5 3 4 5" xfId="8884"/>
    <cellStyle name="Calculation 5 3 4 6" xfId="8885"/>
    <cellStyle name="Calculation 5 3 4 7" xfId="8886"/>
    <cellStyle name="Calculation 5 3 4 8" xfId="8887"/>
    <cellStyle name="Calculation 5 3 40" xfId="8888"/>
    <cellStyle name="Calculation 5 3 41" xfId="8889"/>
    <cellStyle name="Calculation 5 3 42" xfId="8890"/>
    <cellStyle name="Calculation 5 3 43" xfId="8891"/>
    <cellStyle name="Calculation 5 3 44" xfId="8892"/>
    <cellStyle name="Calculation 5 3 5" xfId="8893"/>
    <cellStyle name="Calculation 5 3 5 2" xfId="8894"/>
    <cellStyle name="Calculation 5 3 5 2 10" xfId="8895"/>
    <cellStyle name="Calculation 5 3 5 2 11" xfId="8896"/>
    <cellStyle name="Calculation 5 3 5 2 2" xfId="8897"/>
    <cellStyle name="Calculation 5 3 5 2 3" xfId="8898"/>
    <cellStyle name="Calculation 5 3 5 2 4" xfId="8899"/>
    <cellStyle name="Calculation 5 3 5 2 5" xfId="8900"/>
    <cellStyle name="Calculation 5 3 5 2 6" xfId="8901"/>
    <cellStyle name="Calculation 5 3 5 2 7" xfId="8902"/>
    <cellStyle name="Calculation 5 3 5 2 8" xfId="8903"/>
    <cellStyle name="Calculation 5 3 5 2 9" xfId="8904"/>
    <cellStyle name="Calculation 5 3 5 3" xfId="8905"/>
    <cellStyle name="Calculation 5 3 5 4" xfId="8906"/>
    <cellStyle name="Calculation 5 3 5 5" xfId="8907"/>
    <cellStyle name="Calculation 5 3 5 6" xfId="8908"/>
    <cellStyle name="Calculation 5 3 5 7" xfId="8909"/>
    <cellStyle name="Calculation 5 3 5 8" xfId="8910"/>
    <cellStyle name="Calculation 5 3 6" xfId="8911"/>
    <cellStyle name="Calculation 5 3 6 2" xfId="8912"/>
    <cellStyle name="Calculation 5 3 6 2 10" xfId="8913"/>
    <cellStyle name="Calculation 5 3 6 2 11" xfId="8914"/>
    <cellStyle name="Calculation 5 3 6 2 2" xfId="8915"/>
    <cellStyle name="Calculation 5 3 6 2 3" xfId="8916"/>
    <cellStyle name="Calculation 5 3 6 2 4" xfId="8917"/>
    <cellStyle name="Calculation 5 3 6 2 5" xfId="8918"/>
    <cellStyle name="Calculation 5 3 6 2 6" xfId="8919"/>
    <cellStyle name="Calculation 5 3 6 2 7" xfId="8920"/>
    <cellStyle name="Calculation 5 3 6 2 8" xfId="8921"/>
    <cellStyle name="Calculation 5 3 6 2 9" xfId="8922"/>
    <cellStyle name="Calculation 5 3 6 3" xfId="8923"/>
    <cellStyle name="Calculation 5 3 6 4" xfId="8924"/>
    <cellStyle name="Calculation 5 3 6 5" xfId="8925"/>
    <cellStyle name="Calculation 5 3 6 6" xfId="8926"/>
    <cellStyle name="Calculation 5 3 6 7" xfId="8927"/>
    <cellStyle name="Calculation 5 3 6 8" xfId="8928"/>
    <cellStyle name="Calculation 5 3 7" xfId="8929"/>
    <cellStyle name="Calculation 5 3 7 2" xfId="8930"/>
    <cellStyle name="Calculation 5 3 7 2 10" xfId="8931"/>
    <cellStyle name="Calculation 5 3 7 2 11" xfId="8932"/>
    <cellStyle name="Calculation 5 3 7 2 2" xfId="8933"/>
    <cellStyle name="Calculation 5 3 7 2 3" xfId="8934"/>
    <cellStyle name="Calculation 5 3 7 2 4" xfId="8935"/>
    <cellStyle name="Calculation 5 3 7 2 5" xfId="8936"/>
    <cellStyle name="Calculation 5 3 7 2 6" xfId="8937"/>
    <cellStyle name="Calculation 5 3 7 2 7" xfId="8938"/>
    <cellStyle name="Calculation 5 3 7 2 8" xfId="8939"/>
    <cellStyle name="Calculation 5 3 7 2 9" xfId="8940"/>
    <cellStyle name="Calculation 5 3 7 3" xfId="8941"/>
    <cellStyle name="Calculation 5 3 7 4" xfId="8942"/>
    <cellStyle name="Calculation 5 3 7 5" xfId="8943"/>
    <cellStyle name="Calculation 5 3 7 6" xfId="8944"/>
    <cellStyle name="Calculation 5 3 7 7" xfId="8945"/>
    <cellStyle name="Calculation 5 3 7 8" xfId="8946"/>
    <cellStyle name="Calculation 5 3 8" xfId="8947"/>
    <cellStyle name="Calculation 5 3 8 2" xfId="8948"/>
    <cellStyle name="Calculation 5 3 8 2 10" xfId="8949"/>
    <cellStyle name="Calculation 5 3 8 2 11" xfId="8950"/>
    <cellStyle name="Calculation 5 3 8 2 2" xfId="8951"/>
    <cellStyle name="Calculation 5 3 8 2 3" xfId="8952"/>
    <cellStyle name="Calculation 5 3 8 2 4" xfId="8953"/>
    <cellStyle name="Calculation 5 3 8 2 5" xfId="8954"/>
    <cellStyle name="Calculation 5 3 8 2 6" xfId="8955"/>
    <cellStyle name="Calculation 5 3 8 2 7" xfId="8956"/>
    <cellStyle name="Calculation 5 3 8 2 8" xfId="8957"/>
    <cellStyle name="Calculation 5 3 8 2 9" xfId="8958"/>
    <cellStyle name="Calculation 5 3 8 3" xfId="8959"/>
    <cellStyle name="Calculation 5 3 8 4" xfId="8960"/>
    <cellStyle name="Calculation 5 3 8 5" xfId="8961"/>
    <cellStyle name="Calculation 5 3 8 6" xfId="8962"/>
    <cellStyle name="Calculation 5 3 8 7" xfId="8963"/>
    <cellStyle name="Calculation 5 3 8 8" xfId="8964"/>
    <cellStyle name="Calculation 5 3 9" xfId="8965"/>
    <cellStyle name="Calculation 5 3 9 2" xfId="8966"/>
    <cellStyle name="Calculation 5 3 9 2 10" xfId="8967"/>
    <cellStyle name="Calculation 5 3 9 2 11" xfId="8968"/>
    <cellStyle name="Calculation 5 3 9 2 2" xfId="8969"/>
    <cellStyle name="Calculation 5 3 9 2 3" xfId="8970"/>
    <cellStyle name="Calculation 5 3 9 2 4" xfId="8971"/>
    <cellStyle name="Calculation 5 3 9 2 5" xfId="8972"/>
    <cellStyle name="Calculation 5 3 9 2 6" xfId="8973"/>
    <cellStyle name="Calculation 5 3 9 2 7" xfId="8974"/>
    <cellStyle name="Calculation 5 3 9 2 8" xfId="8975"/>
    <cellStyle name="Calculation 5 3 9 2 9" xfId="8976"/>
    <cellStyle name="Calculation 5 3 9 3" xfId="8977"/>
    <cellStyle name="Calculation 5 3 9 4" xfId="8978"/>
    <cellStyle name="Calculation 5 3 9 5" xfId="8979"/>
    <cellStyle name="Calculation 5 3 9 6" xfId="8980"/>
    <cellStyle name="Calculation 5 3 9 7" xfId="8981"/>
    <cellStyle name="Calculation 5 3 9 8" xfId="8982"/>
    <cellStyle name="Calculation 5 30" xfId="8983"/>
    <cellStyle name="Calculation 5 30 10" xfId="8984"/>
    <cellStyle name="Calculation 5 30 11" xfId="8985"/>
    <cellStyle name="Calculation 5 30 2" xfId="8986"/>
    <cellStyle name="Calculation 5 30 3" xfId="8987"/>
    <cellStyle name="Calculation 5 30 4" xfId="8988"/>
    <cellStyle name="Calculation 5 30 5" xfId="8989"/>
    <cellStyle name="Calculation 5 30 6" xfId="8990"/>
    <cellStyle name="Calculation 5 30 7" xfId="8991"/>
    <cellStyle name="Calculation 5 30 8" xfId="8992"/>
    <cellStyle name="Calculation 5 30 9" xfId="8993"/>
    <cellStyle name="Calculation 5 31" xfId="8994"/>
    <cellStyle name="Calculation 5 31 10" xfId="8995"/>
    <cellStyle name="Calculation 5 31 11" xfId="8996"/>
    <cellStyle name="Calculation 5 31 2" xfId="8997"/>
    <cellStyle name="Calculation 5 31 3" xfId="8998"/>
    <cellStyle name="Calculation 5 31 4" xfId="8999"/>
    <cellStyle name="Calculation 5 31 5" xfId="9000"/>
    <cellStyle name="Calculation 5 31 6" xfId="9001"/>
    <cellStyle name="Calculation 5 31 7" xfId="9002"/>
    <cellStyle name="Calculation 5 31 8" xfId="9003"/>
    <cellStyle name="Calculation 5 31 9" xfId="9004"/>
    <cellStyle name="Calculation 5 32" xfId="9005"/>
    <cellStyle name="Calculation 5 32 10" xfId="9006"/>
    <cellStyle name="Calculation 5 32 11" xfId="9007"/>
    <cellStyle name="Calculation 5 32 2" xfId="9008"/>
    <cellStyle name="Calculation 5 32 3" xfId="9009"/>
    <cellStyle name="Calculation 5 32 4" xfId="9010"/>
    <cellStyle name="Calculation 5 32 5" xfId="9011"/>
    <cellStyle name="Calculation 5 32 6" xfId="9012"/>
    <cellStyle name="Calculation 5 32 7" xfId="9013"/>
    <cellStyle name="Calculation 5 32 8" xfId="9014"/>
    <cellStyle name="Calculation 5 32 9" xfId="9015"/>
    <cellStyle name="Calculation 5 33" xfId="9016"/>
    <cellStyle name="Calculation 5 33 10" xfId="9017"/>
    <cellStyle name="Calculation 5 33 11" xfId="9018"/>
    <cellStyle name="Calculation 5 33 2" xfId="9019"/>
    <cellStyle name="Calculation 5 33 3" xfId="9020"/>
    <cellStyle name="Calculation 5 33 4" xfId="9021"/>
    <cellStyle name="Calculation 5 33 5" xfId="9022"/>
    <cellStyle name="Calculation 5 33 6" xfId="9023"/>
    <cellStyle name="Calculation 5 33 7" xfId="9024"/>
    <cellStyle name="Calculation 5 33 8" xfId="9025"/>
    <cellStyle name="Calculation 5 33 9" xfId="9026"/>
    <cellStyle name="Calculation 5 34" xfId="9027"/>
    <cellStyle name="Calculation 5 34 10" xfId="9028"/>
    <cellStyle name="Calculation 5 34 11" xfId="9029"/>
    <cellStyle name="Calculation 5 34 2" xfId="9030"/>
    <cellStyle name="Calculation 5 34 3" xfId="9031"/>
    <cellStyle name="Calculation 5 34 4" xfId="9032"/>
    <cellStyle name="Calculation 5 34 5" xfId="9033"/>
    <cellStyle name="Calculation 5 34 6" xfId="9034"/>
    <cellStyle name="Calculation 5 34 7" xfId="9035"/>
    <cellStyle name="Calculation 5 34 8" xfId="9036"/>
    <cellStyle name="Calculation 5 34 9" xfId="9037"/>
    <cellStyle name="Calculation 5 35" xfId="9038"/>
    <cellStyle name="Calculation 5 35 10" xfId="9039"/>
    <cellStyle name="Calculation 5 35 11" xfId="9040"/>
    <cellStyle name="Calculation 5 35 2" xfId="9041"/>
    <cellStyle name="Calculation 5 35 3" xfId="9042"/>
    <cellStyle name="Calculation 5 35 4" xfId="9043"/>
    <cellStyle name="Calculation 5 35 5" xfId="9044"/>
    <cellStyle name="Calculation 5 35 6" xfId="9045"/>
    <cellStyle name="Calculation 5 35 7" xfId="9046"/>
    <cellStyle name="Calculation 5 35 8" xfId="9047"/>
    <cellStyle name="Calculation 5 35 9" xfId="9048"/>
    <cellStyle name="Calculation 5 36" xfId="9049"/>
    <cellStyle name="Calculation 5 36 10" xfId="9050"/>
    <cellStyle name="Calculation 5 36 11" xfId="9051"/>
    <cellStyle name="Calculation 5 36 2" xfId="9052"/>
    <cellStyle name="Calculation 5 36 3" xfId="9053"/>
    <cellStyle name="Calculation 5 36 4" xfId="9054"/>
    <cellStyle name="Calculation 5 36 5" xfId="9055"/>
    <cellStyle name="Calculation 5 36 6" xfId="9056"/>
    <cellStyle name="Calculation 5 36 7" xfId="9057"/>
    <cellStyle name="Calculation 5 36 8" xfId="9058"/>
    <cellStyle name="Calculation 5 36 9" xfId="9059"/>
    <cellStyle name="Calculation 5 37" xfId="9060"/>
    <cellStyle name="Calculation 5 37 10" xfId="9061"/>
    <cellStyle name="Calculation 5 37 11" xfId="9062"/>
    <cellStyle name="Calculation 5 37 2" xfId="9063"/>
    <cellStyle name="Calculation 5 37 3" xfId="9064"/>
    <cellStyle name="Calculation 5 37 4" xfId="9065"/>
    <cellStyle name="Calculation 5 37 5" xfId="9066"/>
    <cellStyle name="Calculation 5 37 6" xfId="9067"/>
    <cellStyle name="Calculation 5 37 7" xfId="9068"/>
    <cellStyle name="Calculation 5 37 8" xfId="9069"/>
    <cellStyle name="Calculation 5 37 9" xfId="9070"/>
    <cellStyle name="Calculation 5 38" xfId="9071"/>
    <cellStyle name="Calculation 5 38 10" xfId="9072"/>
    <cellStyle name="Calculation 5 38 11" xfId="9073"/>
    <cellStyle name="Calculation 5 38 2" xfId="9074"/>
    <cellStyle name="Calculation 5 38 3" xfId="9075"/>
    <cellStyle name="Calculation 5 38 4" xfId="9076"/>
    <cellStyle name="Calculation 5 38 5" xfId="9077"/>
    <cellStyle name="Calculation 5 38 6" xfId="9078"/>
    <cellStyle name="Calculation 5 38 7" xfId="9079"/>
    <cellStyle name="Calculation 5 38 8" xfId="9080"/>
    <cellStyle name="Calculation 5 38 9" xfId="9081"/>
    <cellStyle name="Calculation 5 39" xfId="9082"/>
    <cellStyle name="Calculation 5 39 10" xfId="9083"/>
    <cellStyle name="Calculation 5 39 11" xfId="9084"/>
    <cellStyle name="Calculation 5 39 2" xfId="9085"/>
    <cellStyle name="Calculation 5 39 3" xfId="9086"/>
    <cellStyle name="Calculation 5 39 4" xfId="9087"/>
    <cellStyle name="Calculation 5 39 5" xfId="9088"/>
    <cellStyle name="Calculation 5 39 6" xfId="9089"/>
    <cellStyle name="Calculation 5 39 7" xfId="9090"/>
    <cellStyle name="Calculation 5 39 8" xfId="9091"/>
    <cellStyle name="Calculation 5 39 9" xfId="9092"/>
    <cellStyle name="Calculation 5 4" xfId="9093"/>
    <cellStyle name="Calculation 5 4 10" xfId="9094"/>
    <cellStyle name="Calculation 5 4 10 2" xfId="9095"/>
    <cellStyle name="Calculation 5 4 10 2 10" xfId="9096"/>
    <cellStyle name="Calculation 5 4 10 2 11" xfId="9097"/>
    <cellStyle name="Calculation 5 4 10 2 2" xfId="9098"/>
    <cellStyle name="Calculation 5 4 10 2 3" xfId="9099"/>
    <cellStyle name="Calculation 5 4 10 2 4" xfId="9100"/>
    <cellStyle name="Calculation 5 4 10 2 5" xfId="9101"/>
    <cellStyle name="Calculation 5 4 10 2 6" xfId="9102"/>
    <cellStyle name="Calculation 5 4 10 2 7" xfId="9103"/>
    <cellStyle name="Calculation 5 4 10 2 8" xfId="9104"/>
    <cellStyle name="Calculation 5 4 10 2 9" xfId="9105"/>
    <cellStyle name="Calculation 5 4 10 3" xfId="9106"/>
    <cellStyle name="Calculation 5 4 10 4" xfId="9107"/>
    <cellStyle name="Calculation 5 4 10 5" xfId="9108"/>
    <cellStyle name="Calculation 5 4 10 6" xfId="9109"/>
    <cellStyle name="Calculation 5 4 10 7" xfId="9110"/>
    <cellStyle name="Calculation 5 4 10 8" xfId="9111"/>
    <cellStyle name="Calculation 5 4 11" xfId="9112"/>
    <cellStyle name="Calculation 5 4 11 2" xfId="9113"/>
    <cellStyle name="Calculation 5 4 11 2 10" xfId="9114"/>
    <cellStyle name="Calculation 5 4 11 2 11" xfId="9115"/>
    <cellStyle name="Calculation 5 4 11 2 2" xfId="9116"/>
    <cellStyle name="Calculation 5 4 11 2 3" xfId="9117"/>
    <cellStyle name="Calculation 5 4 11 2 4" xfId="9118"/>
    <cellStyle name="Calculation 5 4 11 2 5" xfId="9119"/>
    <cellStyle name="Calculation 5 4 11 2 6" xfId="9120"/>
    <cellStyle name="Calculation 5 4 11 2 7" xfId="9121"/>
    <cellStyle name="Calculation 5 4 11 2 8" xfId="9122"/>
    <cellStyle name="Calculation 5 4 11 2 9" xfId="9123"/>
    <cellStyle name="Calculation 5 4 11 3" xfId="9124"/>
    <cellStyle name="Calculation 5 4 11 4" xfId="9125"/>
    <cellStyle name="Calculation 5 4 11 5" xfId="9126"/>
    <cellStyle name="Calculation 5 4 11 6" xfId="9127"/>
    <cellStyle name="Calculation 5 4 11 7" xfId="9128"/>
    <cellStyle name="Calculation 5 4 11 8" xfId="9129"/>
    <cellStyle name="Calculation 5 4 12" xfId="9130"/>
    <cellStyle name="Calculation 5 4 12 2" xfId="9131"/>
    <cellStyle name="Calculation 5 4 12 2 10" xfId="9132"/>
    <cellStyle name="Calculation 5 4 12 2 11" xfId="9133"/>
    <cellStyle name="Calculation 5 4 12 2 2" xfId="9134"/>
    <cellStyle name="Calculation 5 4 12 2 3" xfId="9135"/>
    <cellStyle name="Calculation 5 4 12 2 4" xfId="9136"/>
    <cellStyle name="Calculation 5 4 12 2 5" xfId="9137"/>
    <cellStyle name="Calculation 5 4 12 2 6" xfId="9138"/>
    <cellStyle name="Calculation 5 4 12 2 7" xfId="9139"/>
    <cellStyle name="Calculation 5 4 12 2 8" xfId="9140"/>
    <cellStyle name="Calculation 5 4 12 2 9" xfId="9141"/>
    <cellStyle name="Calculation 5 4 12 3" xfId="9142"/>
    <cellStyle name="Calculation 5 4 12 4" xfId="9143"/>
    <cellStyle name="Calculation 5 4 12 5" xfId="9144"/>
    <cellStyle name="Calculation 5 4 12 6" xfId="9145"/>
    <cellStyle name="Calculation 5 4 12 7" xfId="9146"/>
    <cellStyle name="Calculation 5 4 12 8" xfId="9147"/>
    <cellStyle name="Calculation 5 4 13" xfId="9148"/>
    <cellStyle name="Calculation 5 4 13 2" xfId="9149"/>
    <cellStyle name="Calculation 5 4 13 2 10" xfId="9150"/>
    <cellStyle name="Calculation 5 4 13 2 11" xfId="9151"/>
    <cellStyle name="Calculation 5 4 13 2 2" xfId="9152"/>
    <cellStyle name="Calculation 5 4 13 2 3" xfId="9153"/>
    <cellStyle name="Calculation 5 4 13 2 4" xfId="9154"/>
    <cellStyle name="Calculation 5 4 13 2 5" xfId="9155"/>
    <cellStyle name="Calculation 5 4 13 2 6" xfId="9156"/>
    <cellStyle name="Calculation 5 4 13 2 7" xfId="9157"/>
    <cellStyle name="Calculation 5 4 13 2 8" xfId="9158"/>
    <cellStyle name="Calculation 5 4 13 2 9" xfId="9159"/>
    <cellStyle name="Calculation 5 4 13 3" xfId="9160"/>
    <cellStyle name="Calculation 5 4 13 4" xfId="9161"/>
    <cellStyle name="Calculation 5 4 13 5" xfId="9162"/>
    <cellStyle name="Calculation 5 4 13 6" xfId="9163"/>
    <cellStyle name="Calculation 5 4 13 7" xfId="9164"/>
    <cellStyle name="Calculation 5 4 13 8" xfId="9165"/>
    <cellStyle name="Calculation 5 4 14" xfId="9166"/>
    <cellStyle name="Calculation 5 4 14 2" xfId="9167"/>
    <cellStyle name="Calculation 5 4 14 2 10" xfId="9168"/>
    <cellStyle name="Calculation 5 4 14 2 11" xfId="9169"/>
    <cellStyle name="Calculation 5 4 14 2 2" xfId="9170"/>
    <cellStyle name="Calculation 5 4 14 2 3" xfId="9171"/>
    <cellStyle name="Calculation 5 4 14 2 4" xfId="9172"/>
    <cellStyle name="Calculation 5 4 14 2 5" xfId="9173"/>
    <cellStyle name="Calculation 5 4 14 2 6" xfId="9174"/>
    <cellStyle name="Calculation 5 4 14 2 7" xfId="9175"/>
    <cellStyle name="Calculation 5 4 14 2 8" xfId="9176"/>
    <cellStyle name="Calculation 5 4 14 2 9" xfId="9177"/>
    <cellStyle name="Calculation 5 4 14 3" xfId="9178"/>
    <cellStyle name="Calculation 5 4 14 4" xfId="9179"/>
    <cellStyle name="Calculation 5 4 14 5" xfId="9180"/>
    <cellStyle name="Calculation 5 4 14 6" xfId="9181"/>
    <cellStyle name="Calculation 5 4 14 7" xfId="9182"/>
    <cellStyle name="Calculation 5 4 14 8" xfId="9183"/>
    <cellStyle name="Calculation 5 4 15" xfId="9184"/>
    <cellStyle name="Calculation 5 4 15 2" xfId="9185"/>
    <cellStyle name="Calculation 5 4 15 2 10" xfId="9186"/>
    <cellStyle name="Calculation 5 4 15 2 11" xfId="9187"/>
    <cellStyle name="Calculation 5 4 15 2 2" xfId="9188"/>
    <cellStyle name="Calculation 5 4 15 2 3" xfId="9189"/>
    <cellStyle name="Calculation 5 4 15 2 4" xfId="9190"/>
    <cellStyle name="Calculation 5 4 15 2 5" xfId="9191"/>
    <cellStyle name="Calculation 5 4 15 2 6" xfId="9192"/>
    <cellStyle name="Calculation 5 4 15 2 7" xfId="9193"/>
    <cellStyle name="Calculation 5 4 15 2 8" xfId="9194"/>
    <cellStyle name="Calculation 5 4 15 2 9" xfId="9195"/>
    <cellStyle name="Calculation 5 4 15 3" xfId="9196"/>
    <cellStyle name="Calculation 5 4 15 4" xfId="9197"/>
    <cellStyle name="Calculation 5 4 15 5" xfId="9198"/>
    <cellStyle name="Calculation 5 4 15 6" xfId="9199"/>
    <cellStyle name="Calculation 5 4 15 7" xfId="9200"/>
    <cellStyle name="Calculation 5 4 15 8" xfId="9201"/>
    <cellStyle name="Calculation 5 4 16" xfId="9202"/>
    <cellStyle name="Calculation 5 4 16 2" xfId="9203"/>
    <cellStyle name="Calculation 5 4 16 2 10" xfId="9204"/>
    <cellStyle name="Calculation 5 4 16 2 11" xfId="9205"/>
    <cellStyle name="Calculation 5 4 16 2 2" xfId="9206"/>
    <cellStyle name="Calculation 5 4 16 2 3" xfId="9207"/>
    <cellStyle name="Calculation 5 4 16 2 4" xfId="9208"/>
    <cellStyle name="Calculation 5 4 16 2 5" xfId="9209"/>
    <cellStyle name="Calculation 5 4 16 2 6" xfId="9210"/>
    <cellStyle name="Calculation 5 4 16 2 7" xfId="9211"/>
    <cellStyle name="Calculation 5 4 16 2 8" xfId="9212"/>
    <cellStyle name="Calculation 5 4 16 2 9" xfId="9213"/>
    <cellStyle name="Calculation 5 4 16 3" xfId="9214"/>
    <cellStyle name="Calculation 5 4 16 4" xfId="9215"/>
    <cellStyle name="Calculation 5 4 16 5" xfId="9216"/>
    <cellStyle name="Calculation 5 4 16 6" xfId="9217"/>
    <cellStyle name="Calculation 5 4 16 7" xfId="9218"/>
    <cellStyle name="Calculation 5 4 16 8" xfId="9219"/>
    <cellStyle name="Calculation 5 4 17" xfId="9220"/>
    <cellStyle name="Calculation 5 4 17 2" xfId="9221"/>
    <cellStyle name="Calculation 5 4 17 2 10" xfId="9222"/>
    <cellStyle name="Calculation 5 4 17 2 11" xfId="9223"/>
    <cellStyle name="Calculation 5 4 17 2 2" xfId="9224"/>
    <cellStyle name="Calculation 5 4 17 2 3" xfId="9225"/>
    <cellStyle name="Calculation 5 4 17 2 4" xfId="9226"/>
    <cellStyle name="Calculation 5 4 17 2 5" xfId="9227"/>
    <cellStyle name="Calculation 5 4 17 2 6" xfId="9228"/>
    <cellStyle name="Calculation 5 4 17 2 7" xfId="9229"/>
    <cellStyle name="Calculation 5 4 17 2 8" xfId="9230"/>
    <cellStyle name="Calculation 5 4 17 2 9" xfId="9231"/>
    <cellStyle name="Calculation 5 4 17 3" xfId="9232"/>
    <cellStyle name="Calculation 5 4 17 4" xfId="9233"/>
    <cellStyle name="Calculation 5 4 17 5" xfId="9234"/>
    <cellStyle name="Calculation 5 4 17 6" xfId="9235"/>
    <cellStyle name="Calculation 5 4 17 7" xfId="9236"/>
    <cellStyle name="Calculation 5 4 17 8" xfId="9237"/>
    <cellStyle name="Calculation 5 4 18" xfId="9238"/>
    <cellStyle name="Calculation 5 4 18 2" xfId="9239"/>
    <cellStyle name="Calculation 5 4 18 2 10" xfId="9240"/>
    <cellStyle name="Calculation 5 4 18 2 11" xfId="9241"/>
    <cellStyle name="Calculation 5 4 18 2 2" xfId="9242"/>
    <cellStyle name="Calculation 5 4 18 2 3" xfId="9243"/>
    <cellStyle name="Calculation 5 4 18 2 4" xfId="9244"/>
    <cellStyle name="Calculation 5 4 18 2 5" xfId="9245"/>
    <cellStyle name="Calculation 5 4 18 2 6" xfId="9246"/>
    <cellStyle name="Calculation 5 4 18 2 7" xfId="9247"/>
    <cellStyle name="Calculation 5 4 18 2 8" xfId="9248"/>
    <cellStyle name="Calculation 5 4 18 2 9" xfId="9249"/>
    <cellStyle name="Calculation 5 4 18 3" xfId="9250"/>
    <cellStyle name="Calculation 5 4 18 4" xfId="9251"/>
    <cellStyle name="Calculation 5 4 18 5" xfId="9252"/>
    <cellStyle name="Calculation 5 4 18 6" xfId="9253"/>
    <cellStyle name="Calculation 5 4 18 7" xfId="9254"/>
    <cellStyle name="Calculation 5 4 18 8" xfId="9255"/>
    <cellStyle name="Calculation 5 4 19" xfId="9256"/>
    <cellStyle name="Calculation 5 4 19 10" xfId="9257"/>
    <cellStyle name="Calculation 5 4 19 11" xfId="9258"/>
    <cellStyle name="Calculation 5 4 19 2" xfId="9259"/>
    <cellStyle name="Calculation 5 4 19 3" xfId="9260"/>
    <cellStyle name="Calculation 5 4 19 4" xfId="9261"/>
    <cellStyle name="Calculation 5 4 19 5" xfId="9262"/>
    <cellStyle name="Calculation 5 4 19 6" xfId="9263"/>
    <cellStyle name="Calculation 5 4 19 7" xfId="9264"/>
    <cellStyle name="Calculation 5 4 19 8" xfId="9265"/>
    <cellStyle name="Calculation 5 4 19 9" xfId="9266"/>
    <cellStyle name="Calculation 5 4 2" xfId="9267"/>
    <cellStyle name="Calculation 5 4 2 2" xfId="9268"/>
    <cellStyle name="Calculation 5 4 2 2 10" xfId="9269"/>
    <cellStyle name="Calculation 5 4 2 2 11" xfId="9270"/>
    <cellStyle name="Calculation 5 4 2 2 2" xfId="9271"/>
    <cellStyle name="Calculation 5 4 2 2 3" xfId="9272"/>
    <cellStyle name="Calculation 5 4 2 2 4" xfId="9273"/>
    <cellStyle name="Calculation 5 4 2 2 5" xfId="9274"/>
    <cellStyle name="Calculation 5 4 2 2 6" xfId="9275"/>
    <cellStyle name="Calculation 5 4 2 2 7" xfId="9276"/>
    <cellStyle name="Calculation 5 4 2 2 8" xfId="9277"/>
    <cellStyle name="Calculation 5 4 2 2 9" xfId="9278"/>
    <cellStyle name="Calculation 5 4 2 3" xfId="9279"/>
    <cellStyle name="Calculation 5 4 2 4" xfId="9280"/>
    <cellStyle name="Calculation 5 4 2 5" xfId="9281"/>
    <cellStyle name="Calculation 5 4 2 6" xfId="9282"/>
    <cellStyle name="Calculation 5 4 2 7" xfId="9283"/>
    <cellStyle name="Calculation 5 4 2 8" xfId="9284"/>
    <cellStyle name="Calculation 5 4 20" xfId="9285"/>
    <cellStyle name="Calculation 5 4 20 10" xfId="9286"/>
    <cellStyle name="Calculation 5 4 20 11" xfId="9287"/>
    <cellStyle name="Calculation 5 4 20 2" xfId="9288"/>
    <cellStyle name="Calculation 5 4 20 3" xfId="9289"/>
    <cellStyle name="Calculation 5 4 20 4" xfId="9290"/>
    <cellStyle name="Calculation 5 4 20 5" xfId="9291"/>
    <cellStyle name="Calculation 5 4 20 6" xfId="9292"/>
    <cellStyle name="Calculation 5 4 20 7" xfId="9293"/>
    <cellStyle name="Calculation 5 4 20 8" xfId="9294"/>
    <cellStyle name="Calculation 5 4 20 9" xfId="9295"/>
    <cellStyle name="Calculation 5 4 21" xfId="9296"/>
    <cellStyle name="Calculation 5 4 21 10" xfId="9297"/>
    <cellStyle name="Calculation 5 4 21 11" xfId="9298"/>
    <cellStyle name="Calculation 5 4 21 2" xfId="9299"/>
    <cellStyle name="Calculation 5 4 21 3" xfId="9300"/>
    <cellStyle name="Calculation 5 4 21 4" xfId="9301"/>
    <cellStyle name="Calculation 5 4 21 5" xfId="9302"/>
    <cellStyle name="Calculation 5 4 21 6" xfId="9303"/>
    <cellStyle name="Calculation 5 4 21 7" xfId="9304"/>
    <cellStyle name="Calculation 5 4 21 8" xfId="9305"/>
    <cellStyle name="Calculation 5 4 21 9" xfId="9306"/>
    <cellStyle name="Calculation 5 4 22" xfId="9307"/>
    <cellStyle name="Calculation 5 4 22 10" xfId="9308"/>
    <cellStyle name="Calculation 5 4 22 11" xfId="9309"/>
    <cellStyle name="Calculation 5 4 22 2" xfId="9310"/>
    <cellStyle name="Calculation 5 4 22 3" xfId="9311"/>
    <cellStyle name="Calculation 5 4 22 4" xfId="9312"/>
    <cellStyle name="Calculation 5 4 22 5" xfId="9313"/>
    <cellStyle name="Calculation 5 4 22 6" xfId="9314"/>
    <cellStyle name="Calculation 5 4 22 7" xfId="9315"/>
    <cellStyle name="Calculation 5 4 22 8" xfId="9316"/>
    <cellStyle name="Calculation 5 4 22 9" xfId="9317"/>
    <cellStyle name="Calculation 5 4 23" xfId="9318"/>
    <cellStyle name="Calculation 5 4 23 10" xfId="9319"/>
    <cellStyle name="Calculation 5 4 23 11" xfId="9320"/>
    <cellStyle name="Calculation 5 4 23 2" xfId="9321"/>
    <cellStyle name="Calculation 5 4 23 3" xfId="9322"/>
    <cellStyle name="Calculation 5 4 23 4" xfId="9323"/>
    <cellStyle name="Calculation 5 4 23 5" xfId="9324"/>
    <cellStyle name="Calculation 5 4 23 6" xfId="9325"/>
    <cellStyle name="Calculation 5 4 23 7" xfId="9326"/>
    <cellStyle name="Calculation 5 4 23 8" xfId="9327"/>
    <cellStyle name="Calculation 5 4 23 9" xfId="9328"/>
    <cellStyle name="Calculation 5 4 24" xfId="9329"/>
    <cellStyle name="Calculation 5 4 24 10" xfId="9330"/>
    <cellStyle name="Calculation 5 4 24 11" xfId="9331"/>
    <cellStyle name="Calculation 5 4 24 2" xfId="9332"/>
    <cellStyle name="Calculation 5 4 24 3" xfId="9333"/>
    <cellStyle name="Calculation 5 4 24 4" xfId="9334"/>
    <cellStyle name="Calculation 5 4 24 5" xfId="9335"/>
    <cellStyle name="Calculation 5 4 24 6" xfId="9336"/>
    <cellStyle name="Calculation 5 4 24 7" xfId="9337"/>
    <cellStyle name="Calculation 5 4 24 8" xfId="9338"/>
    <cellStyle name="Calculation 5 4 24 9" xfId="9339"/>
    <cellStyle name="Calculation 5 4 25" xfId="9340"/>
    <cellStyle name="Calculation 5 4 25 10" xfId="9341"/>
    <cellStyle name="Calculation 5 4 25 11" xfId="9342"/>
    <cellStyle name="Calculation 5 4 25 2" xfId="9343"/>
    <cellStyle name="Calculation 5 4 25 3" xfId="9344"/>
    <cellStyle name="Calculation 5 4 25 4" xfId="9345"/>
    <cellStyle name="Calculation 5 4 25 5" xfId="9346"/>
    <cellStyle name="Calculation 5 4 25 6" xfId="9347"/>
    <cellStyle name="Calculation 5 4 25 7" xfId="9348"/>
    <cellStyle name="Calculation 5 4 25 8" xfId="9349"/>
    <cellStyle name="Calculation 5 4 25 9" xfId="9350"/>
    <cellStyle name="Calculation 5 4 26" xfId="9351"/>
    <cellStyle name="Calculation 5 4 26 10" xfId="9352"/>
    <cellStyle name="Calculation 5 4 26 11" xfId="9353"/>
    <cellStyle name="Calculation 5 4 26 2" xfId="9354"/>
    <cellStyle name="Calculation 5 4 26 3" xfId="9355"/>
    <cellStyle name="Calculation 5 4 26 4" xfId="9356"/>
    <cellStyle name="Calculation 5 4 26 5" xfId="9357"/>
    <cellStyle name="Calculation 5 4 26 6" xfId="9358"/>
    <cellStyle name="Calculation 5 4 26 7" xfId="9359"/>
    <cellStyle name="Calculation 5 4 26 8" xfId="9360"/>
    <cellStyle name="Calculation 5 4 26 9" xfId="9361"/>
    <cellStyle name="Calculation 5 4 27" xfId="9362"/>
    <cellStyle name="Calculation 5 4 27 10" xfId="9363"/>
    <cellStyle name="Calculation 5 4 27 11" xfId="9364"/>
    <cellStyle name="Calculation 5 4 27 2" xfId="9365"/>
    <cellStyle name="Calculation 5 4 27 3" xfId="9366"/>
    <cellStyle name="Calculation 5 4 27 4" xfId="9367"/>
    <cellStyle name="Calculation 5 4 27 5" xfId="9368"/>
    <cellStyle name="Calculation 5 4 27 6" xfId="9369"/>
    <cellStyle name="Calculation 5 4 27 7" xfId="9370"/>
    <cellStyle name="Calculation 5 4 27 8" xfId="9371"/>
    <cellStyle name="Calculation 5 4 27 9" xfId="9372"/>
    <cellStyle name="Calculation 5 4 28" xfId="9373"/>
    <cellStyle name="Calculation 5 4 28 10" xfId="9374"/>
    <cellStyle name="Calculation 5 4 28 11" xfId="9375"/>
    <cellStyle name="Calculation 5 4 28 2" xfId="9376"/>
    <cellStyle name="Calculation 5 4 28 3" xfId="9377"/>
    <cellStyle name="Calculation 5 4 28 4" xfId="9378"/>
    <cellStyle name="Calculation 5 4 28 5" xfId="9379"/>
    <cellStyle name="Calculation 5 4 28 6" xfId="9380"/>
    <cellStyle name="Calculation 5 4 28 7" xfId="9381"/>
    <cellStyle name="Calculation 5 4 28 8" xfId="9382"/>
    <cellStyle name="Calculation 5 4 28 9" xfId="9383"/>
    <cellStyle name="Calculation 5 4 29" xfId="9384"/>
    <cellStyle name="Calculation 5 4 29 10" xfId="9385"/>
    <cellStyle name="Calculation 5 4 29 11" xfId="9386"/>
    <cellStyle name="Calculation 5 4 29 2" xfId="9387"/>
    <cellStyle name="Calculation 5 4 29 3" xfId="9388"/>
    <cellStyle name="Calculation 5 4 29 4" xfId="9389"/>
    <cellStyle name="Calculation 5 4 29 5" xfId="9390"/>
    <cellStyle name="Calculation 5 4 29 6" xfId="9391"/>
    <cellStyle name="Calculation 5 4 29 7" xfId="9392"/>
    <cellStyle name="Calculation 5 4 29 8" xfId="9393"/>
    <cellStyle name="Calculation 5 4 29 9" xfId="9394"/>
    <cellStyle name="Calculation 5 4 3" xfId="9395"/>
    <cellStyle name="Calculation 5 4 3 2" xfId="9396"/>
    <cellStyle name="Calculation 5 4 3 2 10" xfId="9397"/>
    <cellStyle name="Calculation 5 4 3 2 11" xfId="9398"/>
    <cellStyle name="Calculation 5 4 3 2 2" xfId="9399"/>
    <cellStyle name="Calculation 5 4 3 2 3" xfId="9400"/>
    <cellStyle name="Calculation 5 4 3 2 4" xfId="9401"/>
    <cellStyle name="Calculation 5 4 3 2 5" xfId="9402"/>
    <cellStyle name="Calculation 5 4 3 2 6" xfId="9403"/>
    <cellStyle name="Calculation 5 4 3 2 7" xfId="9404"/>
    <cellStyle name="Calculation 5 4 3 2 8" xfId="9405"/>
    <cellStyle name="Calculation 5 4 3 2 9" xfId="9406"/>
    <cellStyle name="Calculation 5 4 3 3" xfId="9407"/>
    <cellStyle name="Calculation 5 4 3 4" xfId="9408"/>
    <cellStyle name="Calculation 5 4 3 5" xfId="9409"/>
    <cellStyle name="Calculation 5 4 3 6" xfId="9410"/>
    <cellStyle name="Calculation 5 4 3 7" xfId="9411"/>
    <cellStyle name="Calculation 5 4 3 8" xfId="9412"/>
    <cellStyle name="Calculation 5 4 30" xfId="9413"/>
    <cellStyle name="Calculation 5 4 30 10" xfId="9414"/>
    <cellStyle name="Calculation 5 4 30 11" xfId="9415"/>
    <cellStyle name="Calculation 5 4 30 2" xfId="9416"/>
    <cellStyle name="Calculation 5 4 30 3" xfId="9417"/>
    <cellStyle name="Calculation 5 4 30 4" xfId="9418"/>
    <cellStyle name="Calculation 5 4 30 5" xfId="9419"/>
    <cellStyle name="Calculation 5 4 30 6" xfId="9420"/>
    <cellStyle name="Calculation 5 4 30 7" xfId="9421"/>
    <cellStyle name="Calculation 5 4 30 8" xfId="9422"/>
    <cellStyle name="Calculation 5 4 30 9" xfId="9423"/>
    <cellStyle name="Calculation 5 4 31" xfId="9424"/>
    <cellStyle name="Calculation 5 4 31 10" xfId="9425"/>
    <cellStyle name="Calculation 5 4 31 11" xfId="9426"/>
    <cellStyle name="Calculation 5 4 31 2" xfId="9427"/>
    <cellStyle name="Calculation 5 4 31 3" xfId="9428"/>
    <cellStyle name="Calculation 5 4 31 4" xfId="9429"/>
    <cellStyle name="Calculation 5 4 31 5" xfId="9430"/>
    <cellStyle name="Calculation 5 4 31 6" xfId="9431"/>
    <cellStyle name="Calculation 5 4 31 7" xfId="9432"/>
    <cellStyle name="Calculation 5 4 31 8" xfId="9433"/>
    <cellStyle name="Calculation 5 4 31 9" xfId="9434"/>
    <cellStyle name="Calculation 5 4 32" xfId="9435"/>
    <cellStyle name="Calculation 5 4 32 10" xfId="9436"/>
    <cellStyle name="Calculation 5 4 32 11" xfId="9437"/>
    <cellStyle name="Calculation 5 4 32 2" xfId="9438"/>
    <cellStyle name="Calculation 5 4 32 3" xfId="9439"/>
    <cellStyle name="Calculation 5 4 32 4" xfId="9440"/>
    <cellStyle name="Calculation 5 4 32 5" xfId="9441"/>
    <cellStyle name="Calculation 5 4 32 6" xfId="9442"/>
    <cellStyle name="Calculation 5 4 32 7" xfId="9443"/>
    <cellStyle name="Calculation 5 4 32 8" xfId="9444"/>
    <cellStyle name="Calculation 5 4 32 9" xfId="9445"/>
    <cellStyle name="Calculation 5 4 33" xfId="9446"/>
    <cellStyle name="Calculation 5 4 33 10" xfId="9447"/>
    <cellStyle name="Calculation 5 4 33 11" xfId="9448"/>
    <cellStyle name="Calculation 5 4 33 2" xfId="9449"/>
    <cellStyle name="Calculation 5 4 33 3" xfId="9450"/>
    <cellStyle name="Calculation 5 4 33 4" xfId="9451"/>
    <cellStyle name="Calculation 5 4 33 5" xfId="9452"/>
    <cellStyle name="Calculation 5 4 33 6" xfId="9453"/>
    <cellStyle name="Calculation 5 4 33 7" xfId="9454"/>
    <cellStyle name="Calculation 5 4 33 8" xfId="9455"/>
    <cellStyle name="Calculation 5 4 33 9" xfId="9456"/>
    <cellStyle name="Calculation 5 4 34" xfId="9457"/>
    <cellStyle name="Calculation 5 4 34 10" xfId="9458"/>
    <cellStyle name="Calculation 5 4 34 11" xfId="9459"/>
    <cellStyle name="Calculation 5 4 34 2" xfId="9460"/>
    <cellStyle name="Calculation 5 4 34 3" xfId="9461"/>
    <cellStyle name="Calculation 5 4 34 4" xfId="9462"/>
    <cellStyle name="Calculation 5 4 34 5" xfId="9463"/>
    <cellStyle name="Calculation 5 4 34 6" xfId="9464"/>
    <cellStyle name="Calculation 5 4 34 7" xfId="9465"/>
    <cellStyle name="Calculation 5 4 34 8" xfId="9466"/>
    <cellStyle name="Calculation 5 4 34 9" xfId="9467"/>
    <cellStyle name="Calculation 5 4 35" xfId="9468"/>
    <cellStyle name="Calculation 5 4 35 10" xfId="9469"/>
    <cellStyle name="Calculation 5 4 35 11" xfId="9470"/>
    <cellStyle name="Calculation 5 4 35 2" xfId="9471"/>
    <cellStyle name="Calculation 5 4 35 3" xfId="9472"/>
    <cellStyle name="Calculation 5 4 35 4" xfId="9473"/>
    <cellStyle name="Calculation 5 4 35 5" xfId="9474"/>
    <cellStyle name="Calculation 5 4 35 6" xfId="9475"/>
    <cellStyle name="Calculation 5 4 35 7" xfId="9476"/>
    <cellStyle name="Calculation 5 4 35 8" xfId="9477"/>
    <cellStyle name="Calculation 5 4 35 9" xfId="9478"/>
    <cellStyle name="Calculation 5 4 36" xfId="9479"/>
    <cellStyle name="Calculation 5 4 37" xfId="9480"/>
    <cellStyle name="Calculation 5 4 38" xfId="9481"/>
    <cellStyle name="Calculation 5 4 39" xfId="9482"/>
    <cellStyle name="Calculation 5 4 4" xfId="9483"/>
    <cellStyle name="Calculation 5 4 4 2" xfId="9484"/>
    <cellStyle name="Calculation 5 4 4 2 10" xfId="9485"/>
    <cellStyle name="Calculation 5 4 4 2 11" xfId="9486"/>
    <cellStyle name="Calculation 5 4 4 2 2" xfId="9487"/>
    <cellStyle name="Calculation 5 4 4 2 3" xfId="9488"/>
    <cellStyle name="Calculation 5 4 4 2 4" xfId="9489"/>
    <cellStyle name="Calculation 5 4 4 2 5" xfId="9490"/>
    <cellStyle name="Calculation 5 4 4 2 6" xfId="9491"/>
    <cellStyle name="Calculation 5 4 4 2 7" xfId="9492"/>
    <cellStyle name="Calculation 5 4 4 2 8" xfId="9493"/>
    <cellStyle name="Calculation 5 4 4 2 9" xfId="9494"/>
    <cellStyle name="Calculation 5 4 4 3" xfId="9495"/>
    <cellStyle name="Calculation 5 4 4 4" xfId="9496"/>
    <cellStyle name="Calculation 5 4 4 5" xfId="9497"/>
    <cellStyle name="Calculation 5 4 4 6" xfId="9498"/>
    <cellStyle name="Calculation 5 4 4 7" xfId="9499"/>
    <cellStyle name="Calculation 5 4 4 8" xfId="9500"/>
    <cellStyle name="Calculation 5 4 40" xfId="9501"/>
    <cellStyle name="Calculation 5 4 41" xfId="9502"/>
    <cellStyle name="Calculation 5 4 42" xfId="9503"/>
    <cellStyle name="Calculation 5 4 43" xfId="9504"/>
    <cellStyle name="Calculation 5 4 44" xfId="9505"/>
    <cellStyle name="Calculation 5 4 5" xfId="9506"/>
    <cellStyle name="Calculation 5 4 5 2" xfId="9507"/>
    <cellStyle name="Calculation 5 4 5 2 10" xfId="9508"/>
    <cellStyle name="Calculation 5 4 5 2 11" xfId="9509"/>
    <cellStyle name="Calculation 5 4 5 2 2" xfId="9510"/>
    <cellStyle name="Calculation 5 4 5 2 3" xfId="9511"/>
    <cellStyle name="Calculation 5 4 5 2 4" xfId="9512"/>
    <cellStyle name="Calculation 5 4 5 2 5" xfId="9513"/>
    <cellStyle name="Calculation 5 4 5 2 6" xfId="9514"/>
    <cellStyle name="Calculation 5 4 5 2 7" xfId="9515"/>
    <cellStyle name="Calculation 5 4 5 2 8" xfId="9516"/>
    <cellStyle name="Calculation 5 4 5 2 9" xfId="9517"/>
    <cellStyle name="Calculation 5 4 5 3" xfId="9518"/>
    <cellStyle name="Calculation 5 4 5 4" xfId="9519"/>
    <cellStyle name="Calculation 5 4 5 5" xfId="9520"/>
    <cellStyle name="Calculation 5 4 5 6" xfId="9521"/>
    <cellStyle name="Calculation 5 4 5 7" xfId="9522"/>
    <cellStyle name="Calculation 5 4 5 8" xfId="9523"/>
    <cellStyle name="Calculation 5 4 6" xfId="9524"/>
    <cellStyle name="Calculation 5 4 6 2" xfId="9525"/>
    <cellStyle name="Calculation 5 4 6 2 10" xfId="9526"/>
    <cellStyle name="Calculation 5 4 6 2 11" xfId="9527"/>
    <cellStyle name="Calculation 5 4 6 2 2" xfId="9528"/>
    <cellStyle name="Calculation 5 4 6 2 3" xfId="9529"/>
    <cellStyle name="Calculation 5 4 6 2 4" xfId="9530"/>
    <cellStyle name="Calculation 5 4 6 2 5" xfId="9531"/>
    <cellStyle name="Calculation 5 4 6 2 6" xfId="9532"/>
    <cellStyle name="Calculation 5 4 6 2 7" xfId="9533"/>
    <cellStyle name="Calculation 5 4 6 2 8" xfId="9534"/>
    <cellStyle name="Calculation 5 4 6 2 9" xfId="9535"/>
    <cellStyle name="Calculation 5 4 6 3" xfId="9536"/>
    <cellStyle name="Calculation 5 4 6 4" xfId="9537"/>
    <cellStyle name="Calculation 5 4 6 5" xfId="9538"/>
    <cellStyle name="Calculation 5 4 6 6" xfId="9539"/>
    <cellStyle name="Calculation 5 4 6 7" xfId="9540"/>
    <cellStyle name="Calculation 5 4 6 8" xfId="9541"/>
    <cellStyle name="Calculation 5 4 7" xfId="9542"/>
    <cellStyle name="Calculation 5 4 7 2" xfId="9543"/>
    <cellStyle name="Calculation 5 4 7 2 10" xfId="9544"/>
    <cellStyle name="Calculation 5 4 7 2 11" xfId="9545"/>
    <cellStyle name="Calculation 5 4 7 2 2" xfId="9546"/>
    <cellStyle name="Calculation 5 4 7 2 3" xfId="9547"/>
    <cellStyle name="Calculation 5 4 7 2 4" xfId="9548"/>
    <cellStyle name="Calculation 5 4 7 2 5" xfId="9549"/>
    <cellStyle name="Calculation 5 4 7 2 6" xfId="9550"/>
    <cellStyle name="Calculation 5 4 7 2 7" xfId="9551"/>
    <cellStyle name="Calculation 5 4 7 2 8" xfId="9552"/>
    <cellStyle name="Calculation 5 4 7 2 9" xfId="9553"/>
    <cellStyle name="Calculation 5 4 7 3" xfId="9554"/>
    <cellStyle name="Calculation 5 4 7 4" xfId="9555"/>
    <cellStyle name="Calculation 5 4 7 5" xfId="9556"/>
    <cellStyle name="Calculation 5 4 7 6" xfId="9557"/>
    <cellStyle name="Calculation 5 4 7 7" xfId="9558"/>
    <cellStyle name="Calculation 5 4 7 8" xfId="9559"/>
    <cellStyle name="Calculation 5 4 8" xfId="9560"/>
    <cellStyle name="Calculation 5 4 8 2" xfId="9561"/>
    <cellStyle name="Calculation 5 4 8 2 10" xfId="9562"/>
    <cellStyle name="Calculation 5 4 8 2 11" xfId="9563"/>
    <cellStyle name="Calculation 5 4 8 2 2" xfId="9564"/>
    <cellStyle name="Calculation 5 4 8 2 3" xfId="9565"/>
    <cellStyle name="Calculation 5 4 8 2 4" xfId="9566"/>
    <cellStyle name="Calculation 5 4 8 2 5" xfId="9567"/>
    <cellStyle name="Calculation 5 4 8 2 6" xfId="9568"/>
    <cellStyle name="Calculation 5 4 8 2 7" xfId="9569"/>
    <cellStyle name="Calculation 5 4 8 2 8" xfId="9570"/>
    <cellStyle name="Calculation 5 4 8 2 9" xfId="9571"/>
    <cellStyle name="Calculation 5 4 8 3" xfId="9572"/>
    <cellStyle name="Calculation 5 4 8 4" xfId="9573"/>
    <cellStyle name="Calculation 5 4 8 5" xfId="9574"/>
    <cellStyle name="Calculation 5 4 8 6" xfId="9575"/>
    <cellStyle name="Calculation 5 4 8 7" xfId="9576"/>
    <cellStyle name="Calculation 5 4 8 8" xfId="9577"/>
    <cellStyle name="Calculation 5 4 9" xfId="9578"/>
    <cellStyle name="Calculation 5 4 9 2" xfId="9579"/>
    <cellStyle name="Calculation 5 4 9 2 10" xfId="9580"/>
    <cellStyle name="Calculation 5 4 9 2 11" xfId="9581"/>
    <cellStyle name="Calculation 5 4 9 2 2" xfId="9582"/>
    <cellStyle name="Calculation 5 4 9 2 3" xfId="9583"/>
    <cellStyle name="Calculation 5 4 9 2 4" xfId="9584"/>
    <cellStyle name="Calculation 5 4 9 2 5" xfId="9585"/>
    <cellStyle name="Calculation 5 4 9 2 6" xfId="9586"/>
    <cellStyle name="Calculation 5 4 9 2 7" xfId="9587"/>
    <cellStyle name="Calculation 5 4 9 2 8" xfId="9588"/>
    <cellStyle name="Calculation 5 4 9 2 9" xfId="9589"/>
    <cellStyle name="Calculation 5 4 9 3" xfId="9590"/>
    <cellStyle name="Calculation 5 4 9 4" xfId="9591"/>
    <cellStyle name="Calculation 5 4 9 5" xfId="9592"/>
    <cellStyle name="Calculation 5 4 9 6" xfId="9593"/>
    <cellStyle name="Calculation 5 4 9 7" xfId="9594"/>
    <cellStyle name="Calculation 5 4 9 8" xfId="9595"/>
    <cellStyle name="Calculation 5 40" xfId="9596"/>
    <cellStyle name="Calculation 5 41" xfId="9597"/>
    <cellStyle name="Calculation 5 42" xfId="9598"/>
    <cellStyle name="Calculation 5 43" xfId="9599"/>
    <cellStyle name="Calculation 5 44" xfId="9600"/>
    <cellStyle name="Calculation 5 45" xfId="9601"/>
    <cellStyle name="Calculation 5 46" xfId="9602"/>
    <cellStyle name="Calculation 5 47" xfId="9603"/>
    <cellStyle name="Calculation 5 48" xfId="9604"/>
    <cellStyle name="Calculation 5 5" xfId="9605"/>
    <cellStyle name="Calculation 5 5 10" xfId="9606"/>
    <cellStyle name="Calculation 5 5 10 2" xfId="9607"/>
    <cellStyle name="Calculation 5 5 10 2 10" xfId="9608"/>
    <cellStyle name="Calculation 5 5 10 2 11" xfId="9609"/>
    <cellStyle name="Calculation 5 5 10 2 2" xfId="9610"/>
    <cellStyle name="Calculation 5 5 10 2 3" xfId="9611"/>
    <cellStyle name="Calculation 5 5 10 2 4" xfId="9612"/>
    <cellStyle name="Calculation 5 5 10 2 5" xfId="9613"/>
    <cellStyle name="Calculation 5 5 10 2 6" xfId="9614"/>
    <cellStyle name="Calculation 5 5 10 2 7" xfId="9615"/>
    <cellStyle name="Calculation 5 5 10 2 8" xfId="9616"/>
    <cellStyle name="Calculation 5 5 10 2 9" xfId="9617"/>
    <cellStyle name="Calculation 5 5 10 3" xfId="9618"/>
    <cellStyle name="Calculation 5 5 10 4" xfId="9619"/>
    <cellStyle name="Calculation 5 5 10 5" xfId="9620"/>
    <cellStyle name="Calculation 5 5 10 6" xfId="9621"/>
    <cellStyle name="Calculation 5 5 10 7" xfId="9622"/>
    <cellStyle name="Calculation 5 5 10 8" xfId="9623"/>
    <cellStyle name="Calculation 5 5 11" xfId="9624"/>
    <cellStyle name="Calculation 5 5 11 2" xfId="9625"/>
    <cellStyle name="Calculation 5 5 11 2 10" xfId="9626"/>
    <cellStyle name="Calculation 5 5 11 2 11" xfId="9627"/>
    <cellStyle name="Calculation 5 5 11 2 2" xfId="9628"/>
    <cellStyle name="Calculation 5 5 11 2 3" xfId="9629"/>
    <cellStyle name="Calculation 5 5 11 2 4" xfId="9630"/>
    <cellStyle name="Calculation 5 5 11 2 5" xfId="9631"/>
    <cellStyle name="Calculation 5 5 11 2 6" xfId="9632"/>
    <cellStyle name="Calculation 5 5 11 2 7" xfId="9633"/>
    <cellStyle name="Calculation 5 5 11 2 8" xfId="9634"/>
    <cellStyle name="Calculation 5 5 11 2 9" xfId="9635"/>
    <cellStyle name="Calculation 5 5 11 3" xfId="9636"/>
    <cellStyle name="Calculation 5 5 11 4" xfId="9637"/>
    <cellStyle name="Calculation 5 5 11 5" xfId="9638"/>
    <cellStyle name="Calculation 5 5 11 6" xfId="9639"/>
    <cellStyle name="Calculation 5 5 11 7" xfId="9640"/>
    <cellStyle name="Calculation 5 5 11 8" xfId="9641"/>
    <cellStyle name="Calculation 5 5 12" xfId="9642"/>
    <cellStyle name="Calculation 5 5 12 2" xfId="9643"/>
    <cellStyle name="Calculation 5 5 12 2 10" xfId="9644"/>
    <cellStyle name="Calculation 5 5 12 2 11" xfId="9645"/>
    <cellStyle name="Calculation 5 5 12 2 2" xfId="9646"/>
    <cellStyle name="Calculation 5 5 12 2 3" xfId="9647"/>
    <cellStyle name="Calculation 5 5 12 2 4" xfId="9648"/>
    <cellStyle name="Calculation 5 5 12 2 5" xfId="9649"/>
    <cellStyle name="Calculation 5 5 12 2 6" xfId="9650"/>
    <cellStyle name="Calculation 5 5 12 2 7" xfId="9651"/>
    <cellStyle name="Calculation 5 5 12 2 8" xfId="9652"/>
    <cellStyle name="Calculation 5 5 12 2 9" xfId="9653"/>
    <cellStyle name="Calculation 5 5 12 3" xfId="9654"/>
    <cellStyle name="Calculation 5 5 12 4" xfId="9655"/>
    <cellStyle name="Calculation 5 5 12 5" xfId="9656"/>
    <cellStyle name="Calculation 5 5 12 6" xfId="9657"/>
    <cellStyle name="Calculation 5 5 12 7" xfId="9658"/>
    <cellStyle name="Calculation 5 5 12 8" xfId="9659"/>
    <cellStyle name="Calculation 5 5 13" xfId="9660"/>
    <cellStyle name="Calculation 5 5 13 2" xfId="9661"/>
    <cellStyle name="Calculation 5 5 13 2 10" xfId="9662"/>
    <cellStyle name="Calculation 5 5 13 2 11" xfId="9663"/>
    <cellStyle name="Calculation 5 5 13 2 2" xfId="9664"/>
    <cellStyle name="Calculation 5 5 13 2 3" xfId="9665"/>
    <cellStyle name="Calculation 5 5 13 2 4" xfId="9666"/>
    <cellStyle name="Calculation 5 5 13 2 5" xfId="9667"/>
    <cellStyle name="Calculation 5 5 13 2 6" xfId="9668"/>
    <cellStyle name="Calculation 5 5 13 2 7" xfId="9669"/>
    <cellStyle name="Calculation 5 5 13 2 8" xfId="9670"/>
    <cellStyle name="Calculation 5 5 13 2 9" xfId="9671"/>
    <cellStyle name="Calculation 5 5 13 3" xfId="9672"/>
    <cellStyle name="Calculation 5 5 13 4" xfId="9673"/>
    <cellStyle name="Calculation 5 5 13 5" xfId="9674"/>
    <cellStyle name="Calculation 5 5 13 6" xfId="9675"/>
    <cellStyle name="Calculation 5 5 13 7" xfId="9676"/>
    <cellStyle name="Calculation 5 5 13 8" xfId="9677"/>
    <cellStyle name="Calculation 5 5 14" xfId="9678"/>
    <cellStyle name="Calculation 5 5 14 2" xfId="9679"/>
    <cellStyle name="Calculation 5 5 14 2 10" xfId="9680"/>
    <cellStyle name="Calculation 5 5 14 2 11" xfId="9681"/>
    <cellStyle name="Calculation 5 5 14 2 2" xfId="9682"/>
    <cellStyle name="Calculation 5 5 14 2 3" xfId="9683"/>
    <cellStyle name="Calculation 5 5 14 2 4" xfId="9684"/>
    <cellStyle name="Calculation 5 5 14 2 5" xfId="9685"/>
    <cellStyle name="Calculation 5 5 14 2 6" xfId="9686"/>
    <cellStyle name="Calculation 5 5 14 2 7" xfId="9687"/>
    <cellStyle name="Calculation 5 5 14 2 8" xfId="9688"/>
    <cellStyle name="Calculation 5 5 14 2 9" xfId="9689"/>
    <cellStyle name="Calculation 5 5 14 3" xfId="9690"/>
    <cellStyle name="Calculation 5 5 14 4" xfId="9691"/>
    <cellStyle name="Calculation 5 5 14 5" xfId="9692"/>
    <cellStyle name="Calculation 5 5 14 6" xfId="9693"/>
    <cellStyle name="Calculation 5 5 14 7" xfId="9694"/>
    <cellStyle name="Calculation 5 5 14 8" xfId="9695"/>
    <cellStyle name="Calculation 5 5 15" xfId="9696"/>
    <cellStyle name="Calculation 5 5 15 2" xfId="9697"/>
    <cellStyle name="Calculation 5 5 15 2 10" xfId="9698"/>
    <cellStyle name="Calculation 5 5 15 2 11" xfId="9699"/>
    <cellStyle name="Calculation 5 5 15 2 2" xfId="9700"/>
    <cellStyle name="Calculation 5 5 15 2 3" xfId="9701"/>
    <cellStyle name="Calculation 5 5 15 2 4" xfId="9702"/>
    <cellStyle name="Calculation 5 5 15 2 5" xfId="9703"/>
    <cellStyle name="Calculation 5 5 15 2 6" xfId="9704"/>
    <cellStyle name="Calculation 5 5 15 2 7" xfId="9705"/>
    <cellStyle name="Calculation 5 5 15 2 8" xfId="9706"/>
    <cellStyle name="Calculation 5 5 15 2 9" xfId="9707"/>
    <cellStyle name="Calculation 5 5 15 3" xfId="9708"/>
    <cellStyle name="Calculation 5 5 15 4" xfId="9709"/>
    <cellStyle name="Calculation 5 5 15 5" xfId="9710"/>
    <cellStyle name="Calculation 5 5 15 6" xfId="9711"/>
    <cellStyle name="Calculation 5 5 15 7" xfId="9712"/>
    <cellStyle name="Calculation 5 5 15 8" xfId="9713"/>
    <cellStyle name="Calculation 5 5 16" xfId="9714"/>
    <cellStyle name="Calculation 5 5 16 2" xfId="9715"/>
    <cellStyle name="Calculation 5 5 16 2 10" xfId="9716"/>
    <cellStyle name="Calculation 5 5 16 2 11" xfId="9717"/>
    <cellStyle name="Calculation 5 5 16 2 2" xfId="9718"/>
    <cellStyle name="Calculation 5 5 16 2 3" xfId="9719"/>
    <cellStyle name="Calculation 5 5 16 2 4" xfId="9720"/>
    <cellStyle name="Calculation 5 5 16 2 5" xfId="9721"/>
    <cellStyle name="Calculation 5 5 16 2 6" xfId="9722"/>
    <cellStyle name="Calculation 5 5 16 2 7" xfId="9723"/>
    <cellStyle name="Calculation 5 5 16 2 8" xfId="9724"/>
    <cellStyle name="Calculation 5 5 16 2 9" xfId="9725"/>
    <cellStyle name="Calculation 5 5 16 3" xfId="9726"/>
    <cellStyle name="Calculation 5 5 16 4" xfId="9727"/>
    <cellStyle name="Calculation 5 5 16 5" xfId="9728"/>
    <cellStyle name="Calculation 5 5 16 6" xfId="9729"/>
    <cellStyle name="Calculation 5 5 16 7" xfId="9730"/>
    <cellStyle name="Calculation 5 5 16 8" xfId="9731"/>
    <cellStyle name="Calculation 5 5 17" xfId="9732"/>
    <cellStyle name="Calculation 5 5 17 2" xfId="9733"/>
    <cellStyle name="Calculation 5 5 17 2 10" xfId="9734"/>
    <cellStyle name="Calculation 5 5 17 2 11" xfId="9735"/>
    <cellStyle name="Calculation 5 5 17 2 2" xfId="9736"/>
    <cellStyle name="Calculation 5 5 17 2 3" xfId="9737"/>
    <cellStyle name="Calculation 5 5 17 2 4" xfId="9738"/>
    <cellStyle name="Calculation 5 5 17 2 5" xfId="9739"/>
    <cellStyle name="Calculation 5 5 17 2 6" xfId="9740"/>
    <cellStyle name="Calculation 5 5 17 2 7" xfId="9741"/>
    <cellStyle name="Calculation 5 5 17 2 8" xfId="9742"/>
    <cellStyle name="Calculation 5 5 17 2 9" xfId="9743"/>
    <cellStyle name="Calculation 5 5 17 3" xfId="9744"/>
    <cellStyle name="Calculation 5 5 17 4" xfId="9745"/>
    <cellStyle name="Calculation 5 5 17 5" xfId="9746"/>
    <cellStyle name="Calculation 5 5 17 6" xfId="9747"/>
    <cellStyle name="Calculation 5 5 17 7" xfId="9748"/>
    <cellStyle name="Calculation 5 5 17 8" xfId="9749"/>
    <cellStyle name="Calculation 5 5 18" xfId="9750"/>
    <cellStyle name="Calculation 5 5 18 2" xfId="9751"/>
    <cellStyle name="Calculation 5 5 18 2 10" xfId="9752"/>
    <cellStyle name="Calculation 5 5 18 2 11" xfId="9753"/>
    <cellStyle name="Calculation 5 5 18 2 2" xfId="9754"/>
    <cellStyle name="Calculation 5 5 18 2 3" xfId="9755"/>
    <cellStyle name="Calculation 5 5 18 2 4" xfId="9756"/>
    <cellStyle name="Calculation 5 5 18 2 5" xfId="9757"/>
    <cellStyle name="Calculation 5 5 18 2 6" xfId="9758"/>
    <cellStyle name="Calculation 5 5 18 2 7" xfId="9759"/>
    <cellStyle name="Calculation 5 5 18 2 8" xfId="9760"/>
    <cellStyle name="Calculation 5 5 18 2 9" xfId="9761"/>
    <cellStyle name="Calculation 5 5 18 3" xfId="9762"/>
    <cellStyle name="Calculation 5 5 18 4" xfId="9763"/>
    <cellStyle name="Calculation 5 5 18 5" xfId="9764"/>
    <cellStyle name="Calculation 5 5 18 6" xfId="9765"/>
    <cellStyle name="Calculation 5 5 18 7" xfId="9766"/>
    <cellStyle name="Calculation 5 5 18 8" xfId="9767"/>
    <cellStyle name="Calculation 5 5 19" xfId="9768"/>
    <cellStyle name="Calculation 5 5 19 10" xfId="9769"/>
    <cellStyle name="Calculation 5 5 19 11" xfId="9770"/>
    <cellStyle name="Calculation 5 5 19 2" xfId="9771"/>
    <cellStyle name="Calculation 5 5 19 3" xfId="9772"/>
    <cellStyle name="Calculation 5 5 19 4" xfId="9773"/>
    <cellStyle name="Calculation 5 5 19 5" xfId="9774"/>
    <cellStyle name="Calculation 5 5 19 6" xfId="9775"/>
    <cellStyle name="Calculation 5 5 19 7" xfId="9776"/>
    <cellStyle name="Calculation 5 5 19 8" xfId="9777"/>
    <cellStyle name="Calculation 5 5 19 9" xfId="9778"/>
    <cellStyle name="Calculation 5 5 2" xfId="9779"/>
    <cellStyle name="Calculation 5 5 2 2" xfId="9780"/>
    <cellStyle name="Calculation 5 5 2 2 10" xfId="9781"/>
    <cellStyle name="Calculation 5 5 2 2 11" xfId="9782"/>
    <cellStyle name="Calculation 5 5 2 2 2" xfId="9783"/>
    <cellStyle name="Calculation 5 5 2 2 3" xfId="9784"/>
    <cellStyle name="Calculation 5 5 2 2 4" xfId="9785"/>
    <cellStyle name="Calculation 5 5 2 2 5" xfId="9786"/>
    <cellStyle name="Calculation 5 5 2 2 6" xfId="9787"/>
    <cellStyle name="Calculation 5 5 2 2 7" xfId="9788"/>
    <cellStyle name="Calculation 5 5 2 2 8" xfId="9789"/>
    <cellStyle name="Calculation 5 5 2 2 9" xfId="9790"/>
    <cellStyle name="Calculation 5 5 2 3" xfId="9791"/>
    <cellStyle name="Calculation 5 5 2 4" xfId="9792"/>
    <cellStyle name="Calculation 5 5 2 5" xfId="9793"/>
    <cellStyle name="Calculation 5 5 2 6" xfId="9794"/>
    <cellStyle name="Calculation 5 5 2 7" xfId="9795"/>
    <cellStyle name="Calculation 5 5 2 8" xfId="9796"/>
    <cellStyle name="Calculation 5 5 20" xfId="9797"/>
    <cellStyle name="Calculation 5 5 20 10" xfId="9798"/>
    <cellStyle name="Calculation 5 5 20 11" xfId="9799"/>
    <cellStyle name="Calculation 5 5 20 2" xfId="9800"/>
    <cellStyle name="Calculation 5 5 20 3" xfId="9801"/>
    <cellStyle name="Calculation 5 5 20 4" xfId="9802"/>
    <cellStyle name="Calculation 5 5 20 5" xfId="9803"/>
    <cellStyle name="Calculation 5 5 20 6" xfId="9804"/>
    <cellStyle name="Calculation 5 5 20 7" xfId="9805"/>
    <cellStyle name="Calculation 5 5 20 8" xfId="9806"/>
    <cellStyle name="Calculation 5 5 20 9" xfId="9807"/>
    <cellStyle name="Calculation 5 5 21" xfId="9808"/>
    <cellStyle name="Calculation 5 5 21 10" xfId="9809"/>
    <cellStyle name="Calculation 5 5 21 11" xfId="9810"/>
    <cellStyle name="Calculation 5 5 21 2" xfId="9811"/>
    <cellStyle name="Calculation 5 5 21 3" xfId="9812"/>
    <cellStyle name="Calculation 5 5 21 4" xfId="9813"/>
    <cellStyle name="Calculation 5 5 21 5" xfId="9814"/>
    <cellStyle name="Calculation 5 5 21 6" xfId="9815"/>
    <cellStyle name="Calculation 5 5 21 7" xfId="9816"/>
    <cellStyle name="Calculation 5 5 21 8" xfId="9817"/>
    <cellStyle name="Calculation 5 5 21 9" xfId="9818"/>
    <cellStyle name="Calculation 5 5 22" xfId="9819"/>
    <cellStyle name="Calculation 5 5 22 10" xfId="9820"/>
    <cellStyle name="Calculation 5 5 22 11" xfId="9821"/>
    <cellStyle name="Calculation 5 5 22 2" xfId="9822"/>
    <cellStyle name="Calculation 5 5 22 3" xfId="9823"/>
    <cellStyle name="Calculation 5 5 22 4" xfId="9824"/>
    <cellStyle name="Calculation 5 5 22 5" xfId="9825"/>
    <cellStyle name="Calculation 5 5 22 6" xfId="9826"/>
    <cellStyle name="Calculation 5 5 22 7" xfId="9827"/>
    <cellStyle name="Calculation 5 5 22 8" xfId="9828"/>
    <cellStyle name="Calculation 5 5 22 9" xfId="9829"/>
    <cellStyle name="Calculation 5 5 23" xfId="9830"/>
    <cellStyle name="Calculation 5 5 23 10" xfId="9831"/>
    <cellStyle name="Calculation 5 5 23 11" xfId="9832"/>
    <cellStyle name="Calculation 5 5 23 2" xfId="9833"/>
    <cellStyle name="Calculation 5 5 23 3" xfId="9834"/>
    <cellStyle name="Calculation 5 5 23 4" xfId="9835"/>
    <cellStyle name="Calculation 5 5 23 5" xfId="9836"/>
    <cellStyle name="Calculation 5 5 23 6" xfId="9837"/>
    <cellStyle name="Calculation 5 5 23 7" xfId="9838"/>
    <cellStyle name="Calculation 5 5 23 8" xfId="9839"/>
    <cellStyle name="Calculation 5 5 23 9" xfId="9840"/>
    <cellStyle name="Calculation 5 5 24" xfId="9841"/>
    <cellStyle name="Calculation 5 5 24 10" xfId="9842"/>
    <cellStyle name="Calculation 5 5 24 11" xfId="9843"/>
    <cellStyle name="Calculation 5 5 24 2" xfId="9844"/>
    <cellStyle name="Calculation 5 5 24 3" xfId="9845"/>
    <cellStyle name="Calculation 5 5 24 4" xfId="9846"/>
    <cellStyle name="Calculation 5 5 24 5" xfId="9847"/>
    <cellStyle name="Calculation 5 5 24 6" xfId="9848"/>
    <cellStyle name="Calculation 5 5 24 7" xfId="9849"/>
    <cellStyle name="Calculation 5 5 24 8" xfId="9850"/>
    <cellStyle name="Calculation 5 5 24 9" xfId="9851"/>
    <cellStyle name="Calculation 5 5 25" xfId="9852"/>
    <cellStyle name="Calculation 5 5 25 10" xfId="9853"/>
    <cellStyle name="Calculation 5 5 25 11" xfId="9854"/>
    <cellStyle name="Calculation 5 5 25 2" xfId="9855"/>
    <cellStyle name="Calculation 5 5 25 3" xfId="9856"/>
    <cellStyle name="Calculation 5 5 25 4" xfId="9857"/>
    <cellStyle name="Calculation 5 5 25 5" xfId="9858"/>
    <cellStyle name="Calculation 5 5 25 6" xfId="9859"/>
    <cellStyle name="Calculation 5 5 25 7" xfId="9860"/>
    <cellStyle name="Calculation 5 5 25 8" xfId="9861"/>
    <cellStyle name="Calculation 5 5 25 9" xfId="9862"/>
    <cellStyle name="Calculation 5 5 26" xfId="9863"/>
    <cellStyle name="Calculation 5 5 26 10" xfId="9864"/>
    <cellStyle name="Calculation 5 5 26 11" xfId="9865"/>
    <cellStyle name="Calculation 5 5 26 2" xfId="9866"/>
    <cellStyle name="Calculation 5 5 26 3" xfId="9867"/>
    <cellStyle name="Calculation 5 5 26 4" xfId="9868"/>
    <cellStyle name="Calculation 5 5 26 5" xfId="9869"/>
    <cellStyle name="Calculation 5 5 26 6" xfId="9870"/>
    <cellStyle name="Calculation 5 5 26 7" xfId="9871"/>
    <cellStyle name="Calculation 5 5 26 8" xfId="9872"/>
    <cellStyle name="Calculation 5 5 26 9" xfId="9873"/>
    <cellStyle name="Calculation 5 5 27" xfId="9874"/>
    <cellStyle name="Calculation 5 5 27 10" xfId="9875"/>
    <cellStyle name="Calculation 5 5 27 11" xfId="9876"/>
    <cellStyle name="Calculation 5 5 27 2" xfId="9877"/>
    <cellStyle name="Calculation 5 5 27 3" xfId="9878"/>
    <cellStyle name="Calculation 5 5 27 4" xfId="9879"/>
    <cellStyle name="Calculation 5 5 27 5" xfId="9880"/>
    <cellStyle name="Calculation 5 5 27 6" xfId="9881"/>
    <cellStyle name="Calculation 5 5 27 7" xfId="9882"/>
    <cellStyle name="Calculation 5 5 27 8" xfId="9883"/>
    <cellStyle name="Calculation 5 5 27 9" xfId="9884"/>
    <cellStyle name="Calculation 5 5 28" xfId="9885"/>
    <cellStyle name="Calculation 5 5 28 10" xfId="9886"/>
    <cellStyle name="Calculation 5 5 28 11" xfId="9887"/>
    <cellStyle name="Calculation 5 5 28 2" xfId="9888"/>
    <cellStyle name="Calculation 5 5 28 3" xfId="9889"/>
    <cellStyle name="Calculation 5 5 28 4" xfId="9890"/>
    <cellStyle name="Calculation 5 5 28 5" xfId="9891"/>
    <cellStyle name="Calculation 5 5 28 6" xfId="9892"/>
    <cellStyle name="Calculation 5 5 28 7" xfId="9893"/>
    <cellStyle name="Calculation 5 5 28 8" xfId="9894"/>
    <cellStyle name="Calculation 5 5 28 9" xfId="9895"/>
    <cellStyle name="Calculation 5 5 29" xfId="9896"/>
    <cellStyle name="Calculation 5 5 29 10" xfId="9897"/>
    <cellStyle name="Calculation 5 5 29 11" xfId="9898"/>
    <cellStyle name="Calculation 5 5 29 2" xfId="9899"/>
    <cellStyle name="Calculation 5 5 29 3" xfId="9900"/>
    <cellStyle name="Calculation 5 5 29 4" xfId="9901"/>
    <cellStyle name="Calculation 5 5 29 5" xfId="9902"/>
    <cellStyle name="Calculation 5 5 29 6" xfId="9903"/>
    <cellStyle name="Calculation 5 5 29 7" xfId="9904"/>
    <cellStyle name="Calculation 5 5 29 8" xfId="9905"/>
    <cellStyle name="Calculation 5 5 29 9" xfId="9906"/>
    <cellStyle name="Calculation 5 5 3" xfId="9907"/>
    <cellStyle name="Calculation 5 5 3 2" xfId="9908"/>
    <cellStyle name="Calculation 5 5 3 2 10" xfId="9909"/>
    <cellStyle name="Calculation 5 5 3 2 11" xfId="9910"/>
    <cellStyle name="Calculation 5 5 3 2 2" xfId="9911"/>
    <cellStyle name="Calculation 5 5 3 2 3" xfId="9912"/>
    <cellStyle name="Calculation 5 5 3 2 4" xfId="9913"/>
    <cellStyle name="Calculation 5 5 3 2 5" xfId="9914"/>
    <cellStyle name="Calculation 5 5 3 2 6" xfId="9915"/>
    <cellStyle name="Calculation 5 5 3 2 7" xfId="9916"/>
    <cellStyle name="Calculation 5 5 3 2 8" xfId="9917"/>
    <cellStyle name="Calculation 5 5 3 2 9" xfId="9918"/>
    <cellStyle name="Calculation 5 5 3 3" xfId="9919"/>
    <cellStyle name="Calculation 5 5 3 4" xfId="9920"/>
    <cellStyle name="Calculation 5 5 3 5" xfId="9921"/>
    <cellStyle name="Calculation 5 5 3 6" xfId="9922"/>
    <cellStyle name="Calculation 5 5 3 7" xfId="9923"/>
    <cellStyle name="Calculation 5 5 3 8" xfId="9924"/>
    <cellStyle name="Calculation 5 5 30" xfId="9925"/>
    <cellStyle name="Calculation 5 5 30 10" xfId="9926"/>
    <cellStyle name="Calculation 5 5 30 11" xfId="9927"/>
    <cellStyle name="Calculation 5 5 30 2" xfId="9928"/>
    <cellStyle name="Calculation 5 5 30 3" xfId="9929"/>
    <cellStyle name="Calculation 5 5 30 4" xfId="9930"/>
    <cellStyle name="Calculation 5 5 30 5" xfId="9931"/>
    <cellStyle name="Calculation 5 5 30 6" xfId="9932"/>
    <cellStyle name="Calculation 5 5 30 7" xfId="9933"/>
    <cellStyle name="Calculation 5 5 30 8" xfId="9934"/>
    <cellStyle name="Calculation 5 5 30 9" xfId="9935"/>
    <cellStyle name="Calculation 5 5 31" xfId="9936"/>
    <cellStyle name="Calculation 5 5 31 10" xfId="9937"/>
    <cellStyle name="Calculation 5 5 31 11" xfId="9938"/>
    <cellStyle name="Calculation 5 5 31 2" xfId="9939"/>
    <cellStyle name="Calculation 5 5 31 3" xfId="9940"/>
    <cellStyle name="Calculation 5 5 31 4" xfId="9941"/>
    <cellStyle name="Calculation 5 5 31 5" xfId="9942"/>
    <cellStyle name="Calculation 5 5 31 6" xfId="9943"/>
    <cellStyle name="Calculation 5 5 31 7" xfId="9944"/>
    <cellStyle name="Calculation 5 5 31 8" xfId="9945"/>
    <cellStyle name="Calculation 5 5 31 9" xfId="9946"/>
    <cellStyle name="Calculation 5 5 32" xfId="9947"/>
    <cellStyle name="Calculation 5 5 32 10" xfId="9948"/>
    <cellStyle name="Calculation 5 5 32 11" xfId="9949"/>
    <cellStyle name="Calculation 5 5 32 2" xfId="9950"/>
    <cellStyle name="Calculation 5 5 32 3" xfId="9951"/>
    <cellStyle name="Calculation 5 5 32 4" xfId="9952"/>
    <cellStyle name="Calculation 5 5 32 5" xfId="9953"/>
    <cellStyle name="Calculation 5 5 32 6" xfId="9954"/>
    <cellStyle name="Calculation 5 5 32 7" xfId="9955"/>
    <cellStyle name="Calculation 5 5 32 8" xfId="9956"/>
    <cellStyle name="Calculation 5 5 32 9" xfId="9957"/>
    <cellStyle name="Calculation 5 5 33" xfId="9958"/>
    <cellStyle name="Calculation 5 5 33 10" xfId="9959"/>
    <cellStyle name="Calculation 5 5 33 11" xfId="9960"/>
    <cellStyle name="Calculation 5 5 33 2" xfId="9961"/>
    <cellStyle name="Calculation 5 5 33 3" xfId="9962"/>
    <cellStyle name="Calculation 5 5 33 4" xfId="9963"/>
    <cellStyle name="Calculation 5 5 33 5" xfId="9964"/>
    <cellStyle name="Calculation 5 5 33 6" xfId="9965"/>
    <cellStyle name="Calculation 5 5 33 7" xfId="9966"/>
    <cellStyle name="Calculation 5 5 33 8" xfId="9967"/>
    <cellStyle name="Calculation 5 5 33 9" xfId="9968"/>
    <cellStyle name="Calculation 5 5 34" xfId="9969"/>
    <cellStyle name="Calculation 5 5 34 10" xfId="9970"/>
    <cellStyle name="Calculation 5 5 34 11" xfId="9971"/>
    <cellStyle name="Calculation 5 5 34 2" xfId="9972"/>
    <cellStyle name="Calculation 5 5 34 3" xfId="9973"/>
    <cellStyle name="Calculation 5 5 34 4" xfId="9974"/>
    <cellStyle name="Calculation 5 5 34 5" xfId="9975"/>
    <cellStyle name="Calculation 5 5 34 6" xfId="9976"/>
    <cellStyle name="Calculation 5 5 34 7" xfId="9977"/>
    <cellStyle name="Calculation 5 5 34 8" xfId="9978"/>
    <cellStyle name="Calculation 5 5 34 9" xfId="9979"/>
    <cellStyle name="Calculation 5 5 35" xfId="9980"/>
    <cellStyle name="Calculation 5 5 35 10" xfId="9981"/>
    <cellStyle name="Calculation 5 5 35 11" xfId="9982"/>
    <cellStyle name="Calculation 5 5 35 2" xfId="9983"/>
    <cellStyle name="Calculation 5 5 35 3" xfId="9984"/>
    <cellStyle name="Calculation 5 5 35 4" xfId="9985"/>
    <cellStyle name="Calculation 5 5 35 5" xfId="9986"/>
    <cellStyle name="Calculation 5 5 35 6" xfId="9987"/>
    <cellStyle name="Calculation 5 5 35 7" xfId="9988"/>
    <cellStyle name="Calculation 5 5 35 8" xfId="9989"/>
    <cellStyle name="Calculation 5 5 35 9" xfId="9990"/>
    <cellStyle name="Calculation 5 5 36" xfId="9991"/>
    <cellStyle name="Calculation 5 5 37" xfId="9992"/>
    <cellStyle name="Calculation 5 5 38" xfId="9993"/>
    <cellStyle name="Calculation 5 5 39" xfId="9994"/>
    <cellStyle name="Calculation 5 5 4" xfId="9995"/>
    <cellStyle name="Calculation 5 5 4 2" xfId="9996"/>
    <cellStyle name="Calculation 5 5 4 2 10" xfId="9997"/>
    <cellStyle name="Calculation 5 5 4 2 11" xfId="9998"/>
    <cellStyle name="Calculation 5 5 4 2 2" xfId="9999"/>
    <cellStyle name="Calculation 5 5 4 2 3" xfId="10000"/>
    <cellStyle name="Calculation 5 5 4 2 4" xfId="10001"/>
    <cellStyle name="Calculation 5 5 4 2 5" xfId="10002"/>
    <cellStyle name="Calculation 5 5 4 2 6" xfId="10003"/>
    <cellStyle name="Calculation 5 5 4 2 7" xfId="10004"/>
    <cellStyle name="Calculation 5 5 4 2 8" xfId="10005"/>
    <cellStyle name="Calculation 5 5 4 2 9" xfId="10006"/>
    <cellStyle name="Calculation 5 5 4 3" xfId="10007"/>
    <cellStyle name="Calculation 5 5 4 4" xfId="10008"/>
    <cellStyle name="Calculation 5 5 4 5" xfId="10009"/>
    <cellStyle name="Calculation 5 5 4 6" xfId="10010"/>
    <cellStyle name="Calculation 5 5 4 7" xfId="10011"/>
    <cellStyle name="Calculation 5 5 4 8" xfId="10012"/>
    <cellStyle name="Calculation 5 5 40" xfId="10013"/>
    <cellStyle name="Calculation 5 5 41" xfId="10014"/>
    <cellStyle name="Calculation 5 5 42" xfId="10015"/>
    <cellStyle name="Calculation 5 5 43" xfId="10016"/>
    <cellStyle name="Calculation 5 5 44" xfId="10017"/>
    <cellStyle name="Calculation 5 5 5" xfId="10018"/>
    <cellStyle name="Calculation 5 5 5 2" xfId="10019"/>
    <cellStyle name="Calculation 5 5 5 2 10" xfId="10020"/>
    <cellStyle name="Calculation 5 5 5 2 11" xfId="10021"/>
    <cellStyle name="Calculation 5 5 5 2 2" xfId="10022"/>
    <cellStyle name="Calculation 5 5 5 2 3" xfId="10023"/>
    <cellStyle name="Calculation 5 5 5 2 4" xfId="10024"/>
    <cellStyle name="Calculation 5 5 5 2 5" xfId="10025"/>
    <cellStyle name="Calculation 5 5 5 2 6" xfId="10026"/>
    <cellStyle name="Calculation 5 5 5 2 7" xfId="10027"/>
    <cellStyle name="Calculation 5 5 5 2 8" xfId="10028"/>
    <cellStyle name="Calculation 5 5 5 2 9" xfId="10029"/>
    <cellStyle name="Calculation 5 5 5 3" xfId="10030"/>
    <cellStyle name="Calculation 5 5 5 4" xfId="10031"/>
    <cellStyle name="Calculation 5 5 5 5" xfId="10032"/>
    <cellStyle name="Calculation 5 5 5 6" xfId="10033"/>
    <cellStyle name="Calculation 5 5 5 7" xfId="10034"/>
    <cellStyle name="Calculation 5 5 5 8" xfId="10035"/>
    <cellStyle name="Calculation 5 5 6" xfId="10036"/>
    <cellStyle name="Calculation 5 5 6 2" xfId="10037"/>
    <cellStyle name="Calculation 5 5 6 2 10" xfId="10038"/>
    <cellStyle name="Calculation 5 5 6 2 11" xfId="10039"/>
    <cellStyle name="Calculation 5 5 6 2 2" xfId="10040"/>
    <cellStyle name="Calculation 5 5 6 2 3" xfId="10041"/>
    <cellStyle name="Calculation 5 5 6 2 4" xfId="10042"/>
    <cellStyle name="Calculation 5 5 6 2 5" xfId="10043"/>
    <cellStyle name="Calculation 5 5 6 2 6" xfId="10044"/>
    <cellStyle name="Calculation 5 5 6 2 7" xfId="10045"/>
    <cellStyle name="Calculation 5 5 6 2 8" xfId="10046"/>
    <cellStyle name="Calculation 5 5 6 2 9" xfId="10047"/>
    <cellStyle name="Calculation 5 5 6 3" xfId="10048"/>
    <cellStyle name="Calculation 5 5 6 4" xfId="10049"/>
    <cellStyle name="Calculation 5 5 6 5" xfId="10050"/>
    <cellStyle name="Calculation 5 5 6 6" xfId="10051"/>
    <cellStyle name="Calculation 5 5 6 7" xfId="10052"/>
    <cellStyle name="Calculation 5 5 6 8" xfId="10053"/>
    <cellStyle name="Calculation 5 5 7" xfId="10054"/>
    <cellStyle name="Calculation 5 5 7 2" xfId="10055"/>
    <cellStyle name="Calculation 5 5 7 2 10" xfId="10056"/>
    <cellStyle name="Calculation 5 5 7 2 11" xfId="10057"/>
    <cellStyle name="Calculation 5 5 7 2 2" xfId="10058"/>
    <cellStyle name="Calculation 5 5 7 2 3" xfId="10059"/>
    <cellStyle name="Calculation 5 5 7 2 4" xfId="10060"/>
    <cellStyle name="Calculation 5 5 7 2 5" xfId="10061"/>
    <cellStyle name="Calculation 5 5 7 2 6" xfId="10062"/>
    <cellStyle name="Calculation 5 5 7 2 7" xfId="10063"/>
    <cellStyle name="Calculation 5 5 7 2 8" xfId="10064"/>
    <cellStyle name="Calculation 5 5 7 2 9" xfId="10065"/>
    <cellStyle name="Calculation 5 5 7 3" xfId="10066"/>
    <cellStyle name="Calculation 5 5 7 4" xfId="10067"/>
    <cellStyle name="Calculation 5 5 7 5" xfId="10068"/>
    <cellStyle name="Calculation 5 5 7 6" xfId="10069"/>
    <cellStyle name="Calculation 5 5 7 7" xfId="10070"/>
    <cellStyle name="Calculation 5 5 7 8" xfId="10071"/>
    <cellStyle name="Calculation 5 5 8" xfId="10072"/>
    <cellStyle name="Calculation 5 5 8 2" xfId="10073"/>
    <cellStyle name="Calculation 5 5 8 2 10" xfId="10074"/>
    <cellStyle name="Calculation 5 5 8 2 11" xfId="10075"/>
    <cellStyle name="Calculation 5 5 8 2 2" xfId="10076"/>
    <cellStyle name="Calculation 5 5 8 2 3" xfId="10077"/>
    <cellStyle name="Calculation 5 5 8 2 4" xfId="10078"/>
    <cellStyle name="Calculation 5 5 8 2 5" xfId="10079"/>
    <cellStyle name="Calculation 5 5 8 2 6" xfId="10080"/>
    <cellStyle name="Calculation 5 5 8 2 7" xfId="10081"/>
    <cellStyle name="Calculation 5 5 8 2 8" xfId="10082"/>
    <cellStyle name="Calculation 5 5 8 2 9" xfId="10083"/>
    <cellStyle name="Calculation 5 5 8 3" xfId="10084"/>
    <cellStyle name="Calculation 5 5 8 4" xfId="10085"/>
    <cellStyle name="Calculation 5 5 8 5" xfId="10086"/>
    <cellStyle name="Calculation 5 5 8 6" xfId="10087"/>
    <cellStyle name="Calculation 5 5 8 7" xfId="10088"/>
    <cellStyle name="Calculation 5 5 8 8" xfId="10089"/>
    <cellStyle name="Calculation 5 5 9" xfId="10090"/>
    <cellStyle name="Calculation 5 5 9 2" xfId="10091"/>
    <cellStyle name="Calculation 5 5 9 2 10" xfId="10092"/>
    <cellStyle name="Calculation 5 5 9 2 11" xfId="10093"/>
    <cellStyle name="Calculation 5 5 9 2 2" xfId="10094"/>
    <cellStyle name="Calculation 5 5 9 2 3" xfId="10095"/>
    <cellStyle name="Calculation 5 5 9 2 4" xfId="10096"/>
    <cellStyle name="Calculation 5 5 9 2 5" xfId="10097"/>
    <cellStyle name="Calculation 5 5 9 2 6" xfId="10098"/>
    <cellStyle name="Calculation 5 5 9 2 7" xfId="10099"/>
    <cellStyle name="Calculation 5 5 9 2 8" xfId="10100"/>
    <cellStyle name="Calculation 5 5 9 2 9" xfId="10101"/>
    <cellStyle name="Calculation 5 5 9 3" xfId="10102"/>
    <cellStyle name="Calculation 5 5 9 4" xfId="10103"/>
    <cellStyle name="Calculation 5 5 9 5" xfId="10104"/>
    <cellStyle name="Calculation 5 5 9 6" xfId="10105"/>
    <cellStyle name="Calculation 5 5 9 7" xfId="10106"/>
    <cellStyle name="Calculation 5 5 9 8" xfId="10107"/>
    <cellStyle name="Calculation 5 6" xfId="10108"/>
    <cellStyle name="Calculation 5 6 2" xfId="10109"/>
    <cellStyle name="Calculation 5 6 2 10" xfId="10110"/>
    <cellStyle name="Calculation 5 6 2 11" xfId="10111"/>
    <cellStyle name="Calculation 5 6 2 2" xfId="10112"/>
    <cellStyle name="Calculation 5 6 2 3" xfId="10113"/>
    <cellStyle name="Calculation 5 6 2 4" xfId="10114"/>
    <cellStyle name="Calculation 5 6 2 5" xfId="10115"/>
    <cellStyle name="Calculation 5 6 2 6" xfId="10116"/>
    <cellStyle name="Calculation 5 6 2 7" xfId="10117"/>
    <cellStyle name="Calculation 5 6 2 8" xfId="10118"/>
    <cellStyle name="Calculation 5 6 2 9" xfId="10119"/>
    <cellStyle name="Calculation 5 6 3" xfId="10120"/>
    <cellStyle name="Calculation 5 6 4" xfId="10121"/>
    <cellStyle name="Calculation 5 6 5" xfId="10122"/>
    <cellStyle name="Calculation 5 6 6" xfId="10123"/>
    <cellStyle name="Calculation 5 6 7" xfId="10124"/>
    <cellStyle name="Calculation 5 6 8" xfId="10125"/>
    <cellStyle name="Calculation 5 7" xfId="10126"/>
    <cellStyle name="Calculation 5 7 2" xfId="10127"/>
    <cellStyle name="Calculation 5 7 2 10" xfId="10128"/>
    <cellStyle name="Calculation 5 7 2 11" xfId="10129"/>
    <cellStyle name="Calculation 5 7 2 2" xfId="10130"/>
    <cellStyle name="Calculation 5 7 2 3" xfId="10131"/>
    <cellStyle name="Calculation 5 7 2 4" xfId="10132"/>
    <cellStyle name="Calculation 5 7 2 5" xfId="10133"/>
    <cellStyle name="Calculation 5 7 2 6" xfId="10134"/>
    <cellStyle name="Calculation 5 7 2 7" xfId="10135"/>
    <cellStyle name="Calculation 5 7 2 8" xfId="10136"/>
    <cellStyle name="Calculation 5 7 2 9" xfId="10137"/>
    <cellStyle name="Calculation 5 7 3" xfId="10138"/>
    <cellStyle name="Calculation 5 7 4" xfId="10139"/>
    <cellStyle name="Calculation 5 7 5" xfId="10140"/>
    <cellStyle name="Calculation 5 7 6" xfId="10141"/>
    <cellStyle name="Calculation 5 7 7" xfId="10142"/>
    <cellStyle name="Calculation 5 7 8" xfId="10143"/>
    <cellStyle name="Calculation 5 8" xfId="10144"/>
    <cellStyle name="Calculation 5 8 2" xfId="10145"/>
    <cellStyle name="Calculation 5 8 2 10" xfId="10146"/>
    <cellStyle name="Calculation 5 8 2 11" xfId="10147"/>
    <cellStyle name="Calculation 5 8 2 2" xfId="10148"/>
    <cellStyle name="Calculation 5 8 2 3" xfId="10149"/>
    <cellStyle name="Calculation 5 8 2 4" xfId="10150"/>
    <cellStyle name="Calculation 5 8 2 5" xfId="10151"/>
    <cellStyle name="Calculation 5 8 2 6" xfId="10152"/>
    <cellStyle name="Calculation 5 8 2 7" xfId="10153"/>
    <cellStyle name="Calculation 5 8 2 8" xfId="10154"/>
    <cellStyle name="Calculation 5 8 2 9" xfId="10155"/>
    <cellStyle name="Calculation 5 8 3" xfId="10156"/>
    <cellStyle name="Calculation 5 8 4" xfId="10157"/>
    <cellStyle name="Calculation 5 8 5" xfId="10158"/>
    <cellStyle name="Calculation 5 8 6" xfId="10159"/>
    <cellStyle name="Calculation 5 8 7" xfId="10160"/>
    <cellStyle name="Calculation 5 8 8" xfId="10161"/>
    <cellStyle name="Calculation 5 9" xfId="10162"/>
    <cellStyle name="Calculation 5 9 2" xfId="10163"/>
    <cellStyle name="Calculation 5 9 2 10" xfId="10164"/>
    <cellStyle name="Calculation 5 9 2 11" xfId="10165"/>
    <cellStyle name="Calculation 5 9 2 2" xfId="10166"/>
    <cellStyle name="Calculation 5 9 2 3" xfId="10167"/>
    <cellStyle name="Calculation 5 9 2 4" xfId="10168"/>
    <cellStyle name="Calculation 5 9 2 5" xfId="10169"/>
    <cellStyle name="Calculation 5 9 2 6" xfId="10170"/>
    <cellStyle name="Calculation 5 9 2 7" xfId="10171"/>
    <cellStyle name="Calculation 5 9 2 8" xfId="10172"/>
    <cellStyle name="Calculation 5 9 2 9" xfId="10173"/>
    <cellStyle name="Calculation 5 9 3" xfId="10174"/>
    <cellStyle name="Calculation 5 9 4" xfId="10175"/>
    <cellStyle name="Calculation 5 9 5" xfId="10176"/>
    <cellStyle name="Calculation 5 9 6" xfId="10177"/>
    <cellStyle name="Calculation 5 9 7" xfId="10178"/>
    <cellStyle name="Calculation 5 9 8" xfId="10179"/>
    <cellStyle name="Calculation 6" xfId="10180"/>
    <cellStyle name="Calculation 6 10" xfId="10181"/>
    <cellStyle name="Calculation 6 10 2" xfId="10182"/>
    <cellStyle name="Calculation 6 10 2 10" xfId="10183"/>
    <cellStyle name="Calculation 6 10 2 11" xfId="10184"/>
    <cellStyle name="Calculation 6 10 2 2" xfId="10185"/>
    <cellStyle name="Calculation 6 10 2 3" xfId="10186"/>
    <cellStyle name="Calculation 6 10 2 4" xfId="10187"/>
    <cellStyle name="Calculation 6 10 2 5" xfId="10188"/>
    <cellStyle name="Calculation 6 10 2 6" xfId="10189"/>
    <cellStyle name="Calculation 6 10 2 7" xfId="10190"/>
    <cellStyle name="Calculation 6 10 2 8" xfId="10191"/>
    <cellStyle name="Calculation 6 10 2 9" xfId="10192"/>
    <cellStyle name="Calculation 6 10 3" xfId="10193"/>
    <cellStyle name="Calculation 6 10 4" xfId="10194"/>
    <cellStyle name="Calculation 6 10 5" xfId="10195"/>
    <cellStyle name="Calculation 6 10 6" xfId="10196"/>
    <cellStyle name="Calculation 6 10 7" xfId="10197"/>
    <cellStyle name="Calculation 6 10 8" xfId="10198"/>
    <cellStyle name="Calculation 6 11" xfId="10199"/>
    <cellStyle name="Calculation 6 11 2" xfId="10200"/>
    <cellStyle name="Calculation 6 11 2 10" xfId="10201"/>
    <cellStyle name="Calculation 6 11 2 11" xfId="10202"/>
    <cellStyle name="Calculation 6 11 2 2" xfId="10203"/>
    <cellStyle name="Calculation 6 11 2 3" xfId="10204"/>
    <cellStyle name="Calculation 6 11 2 4" xfId="10205"/>
    <cellStyle name="Calculation 6 11 2 5" xfId="10206"/>
    <cellStyle name="Calculation 6 11 2 6" xfId="10207"/>
    <cellStyle name="Calculation 6 11 2 7" xfId="10208"/>
    <cellStyle name="Calculation 6 11 2 8" xfId="10209"/>
    <cellStyle name="Calculation 6 11 2 9" xfId="10210"/>
    <cellStyle name="Calculation 6 11 3" xfId="10211"/>
    <cellStyle name="Calculation 6 11 4" xfId="10212"/>
    <cellStyle name="Calculation 6 11 5" xfId="10213"/>
    <cellStyle name="Calculation 6 11 6" xfId="10214"/>
    <cellStyle name="Calculation 6 11 7" xfId="10215"/>
    <cellStyle name="Calculation 6 11 8" xfId="10216"/>
    <cellStyle name="Calculation 6 12" xfId="10217"/>
    <cellStyle name="Calculation 6 12 2" xfId="10218"/>
    <cellStyle name="Calculation 6 12 2 10" xfId="10219"/>
    <cellStyle name="Calculation 6 12 2 11" xfId="10220"/>
    <cellStyle name="Calculation 6 12 2 2" xfId="10221"/>
    <cellStyle name="Calculation 6 12 2 3" xfId="10222"/>
    <cellStyle name="Calculation 6 12 2 4" xfId="10223"/>
    <cellStyle name="Calculation 6 12 2 5" xfId="10224"/>
    <cellStyle name="Calculation 6 12 2 6" xfId="10225"/>
    <cellStyle name="Calculation 6 12 2 7" xfId="10226"/>
    <cellStyle name="Calculation 6 12 2 8" xfId="10227"/>
    <cellStyle name="Calculation 6 12 2 9" xfId="10228"/>
    <cellStyle name="Calculation 6 12 3" xfId="10229"/>
    <cellStyle name="Calculation 6 12 4" xfId="10230"/>
    <cellStyle name="Calculation 6 12 5" xfId="10231"/>
    <cellStyle name="Calculation 6 12 6" xfId="10232"/>
    <cellStyle name="Calculation 6 12 7" xfId="10233"/>
    <cellStyle name="Calculation 6 12 8" xfId="10234"/>
    <cellStyle name="Calculation 6 13" xfId="10235"/>
    <cellStyle name="Calculation 6 13 2" xfId="10236"/>
    <cellStyle name="Calculation 6 13 2 10" xfId="10237"/>
    <cellStyle name="Calculation 6 13 2 11" xfId="10238"/>
    <cellStyle name="Calculation 6 13 2 2" xfId="10239"/>
    <cellStyle name="Calculation 6 13 2 3" xfId="10240"/>
    <cellStyle name="Calculation 6 13 2 4" xfId="10241"/>
    <cellStyle name="Calculation 6 13 2 5" xfId="10242"/>
    <cellStyle name="Calculation 6 13 2 6" xfId="10243"/>
    <cellStyle name="Calculation 6 13 2 7" xfId="10244"/>
    <cellStyle name="Calculation 6 13 2 8" xfId="10245"/>
    <cellStyle name="Calculation 6 13 2 9" xfId="10246"/>
    <cellStyle name="Calculation 6 13 3" xfId="10247"/>
    <cellStyle name="Calculation 6 13 4" xfId="10248"/>
    <cellStyle name="Calculation 6 13 5" xfId="10249"/>
    <cellStyle name="Calculation 6 13 6" xfId="10250"/>
    <cellStyle name="Calculation 6 13 7" xfId="10251"/>
    <cellStyle name="Calculation 6 13 8" xfId="10252"/>
    <cellStyle name="Calculation 6 14" xfId="10253"/>
    <cellStyle name="Calculation 6 14 2" xfId="10254"/>
    <cellStyle name="Calculation 6 14 2 10" xfId="10255"/>
    <cellStyle name="Calculation 6 14 2 11" xfId="10256"/>
    <cellStyle name="Calculation 6 14 2 2" xfId="10257"/>
    <cellStyle name="Calculation 6 14 2 3" xfId="10258"/>
    <cellStyle name="Calculation 6 14 2 4" xfId="10259"/>
    <cellStyle name="Calculation 6 14 2 5" xfId="10260"/>
    <cellStyle name="Calculation 6 14 2 6" xfId="10261"/>
    <cellStyle name="Calculation 6 14 2 7" xfId="10262"/>
    <cellStyle name="Calculation 6 14 2 8" xfId="10263"/>
    <cellStyle name="Calculation 6 14 2 9" xfId="10264"/>
    <cellStyle name="Calculation 6 14 3" xfId="10265"/>
    <cellStyle name="Calculation 6 14 4" xfId="10266"/>
    <cellStyle name="Calculation 6 14 5" xfId="10267"/>
    <cellStyle name="Calculation 6 14 6" xfId="10268"/>
    <cellStyle name="Calculation 6 14 7" xfId="10269"/>
    <cellStyle name="Calculation 6 14 8" xfId="10270"/>
    <cellStyle name="Calculation 6 15" xfId="10271"/>
    <cellStyle name="Calculation 6 15 2" xfId="10272"/>
    <cellStyle name="Calculation 6 15 2 10" xfId="10273"/>
    <cellStyle name="Calculation 6 15 2 11" xfId="10274"/>
    <cellStyle name="Calculation 6 15 2 2" xfId="10275"/>
    <cellStyle name="Calculation 6 15 2 3" xfId="10276"/>
    <cellStyle name="Calculation 6 15 2 4" xfId="10277"/>
    <cellStyle name="Calculation 6 15 2 5" xfId="10278"/>
    <cellStyle name="Calculation 6 15 2 6" xfId="10279"/>
    <cellStyle name="Calculation 6 15 2 7" xfId="10280"/>
    <cellStyle name="Calculation 6 15 2 8" xfId="10281"/>
    <cellStyle name="Calculation 6 15 2 9" xfId="10282"/>
    <cellStyle name="Calculation 6 15 3" xfId="10283"/>
    <cellStyle name="Calculation 6 15 4" xfId="10284"/>
    <cellStyle name="Calculation 6 15 5" xfId="10285"/>
    <cellStyle name="Calculation 6 15 6" xfId="10286"/>
    <cellStyle name="Calculation 6 15 7" xfId="10287"/>
    <cellStyle name="Calculation 6 15 8" xfId="10288"/>
    <cellStyle name="Calculation 6 16" xfId="10289"/>
    <cellStyle name="Calculation 6 16 2" xfId="10290"/>
    <cellStyle name="Calculation 6 16 2 10" xfId="10291"/>
    <cellStyle name="Calculation 6 16 2 11" xfId="10292"/>
    <cellStyle name="Calculation 6 16 2 2" xfId="10293"/>
    <cellStyle name="Calculation 6 16 2 3" xfId="10294"/>
    <cellStyle name="Calculation 6 16 2 4" xfId="10295"/>
    <cellStyle name="Calculation 6 16 2 5" xfId="10296"/>
    <cellStyle name="Calculation 6 16 2 6" xfId="10297"/>
    <cellStyle name="Calculation 6 16 2 7" xfId="10298"/>
    <cellStyle name="Calculation 6 16 2 8" xfId="10299"/>
    <cellStyle name="Calculation 6 16 2 9" xfId="10300"/>
    <cellStyle name="Calculation 6 16 3" xfId="10301"/>
    <cellStyle name="Calculation 6 16 4" xfId="10302"/>
    <cellStyle name="Calculation 6 16 5" xfId="10303"/>
    <cellStyle name="Calculation 6 16 6" xfId="10304"/>
    <cellStyle name="Calculation 6 16 7" xfId="10305"/>
    <cellStyle name="Calculation 6 16 8" xfId="10306"/>
    <cellStyle name="Calculation 6 17" xfId="10307"/>
    <cellStyle name="Calculation 6 17 2" xfId="10308"/>
    <cellStyle name="Calculation 6 17 2 10" xfId="10309"/>
    <cellStyle name="Calculation 6 17 2 11" xfId="10310"/>
    <cellStyle name="Calculation 6 17 2 2" xfId="10311"/>
    <cellStyle name="Calculation 6 17 2 3" xfId="10312"/>
    <cellStyle name="Calculation 6 17 2 4" xfId="10313"/>
    <cellStyle name="Calculation 6 17 2 5" xfId="10314"/>
    <cellStyle name="Calculation 6 17 2 6" xfId="10315"/>
    <cellStyle name="Calculation 6 17 2 7" xfId="10316"/>
    <cellStyle name="Calculation 6 17 2 8" xfId="10317"/>
    <cellStyle name="Calculation 6 17 2 9" xfId="10318"/>
    <cellStyle name="Calculation 6 17 3" xfId="10319"/>
    <cellStyle name="Calculation 6 17 4" xfId="10320"/>
    <cellStyle name="Calculation 6 17 5" xfId="10321"/>
    <cellStyle name="Calculation 6 17 6" xfId="10322"/>
    <cellStyle name="Calculation 6 17 7" xfId="10323"/>
    <cellStyle name="Calculation 6 17 8" xfId="10324"/>
    <cellStyle name="Calculation 6 18" xfId="10325"/>
    <cellStyle name="Calculation 6 18 2" xfId="10326"/>
    <cellStyle name="Calculation 6 18 2 10" xfId="10327"/>
    <cellStyle name="Calculation 6 18 2 11" xfId="10328"/>
    <cellStyle name="Calculation 6 18 2 2" xfId="10329"/>
    <cellStyle name="Calculation 6 18 2 3" xfId="10330"/>
    <cellStyle name="Calculation 6 18 2 4" xfId="10331"/>
    <cellStyle name="Calculation 6 18 2 5" xfId="10332"/>
    <cellStyle name="Calculation 6 18 2 6" xfId="10333"/>
    <cellStyle name="Calculation 6 18 2 7" xfId="10334"/>
    <cellStyle name="Calculation 6 18 2 8" xfId="10335"/>
    <cellStyle name="Calculation 6 18 2 9" xfId="10336"/>
    <cellStyle name="Calculation 6 18 3" xfId="10337"/>
    <cellStyle name="Calculation 6 18 4" xfId="10338"/>
    <cellStyle name="Calculation 6 18 5" xfId="10339"/>
    <cellStyle name="Calculation 6 18 6" xfId="10340"/>
    <cellStyle name="Calculation 6 18 7" xfId="10341"/>
    <cellStyle name="Calculation 6 18 8" xfId="10342"/>
    <cellStyle name="Calculation 6 19" xfId="10343"/>
    <cellStyle name="Calculation 6 19 2" xfId="10344"/>
    <cellStyle name="Calculation 6 19 2 10" xfId="10345"/>
    <cellStyle name="Calculation 6 19 2 11" xfId="10346"/>
    <cellStyle name="Calculation 6 19 2 2" xfId="10347"/>
    <cellStyle name="Calculation 6 19 2 3" xfId="10348"/>
    <cellStyle name="Calculation 6 19 2 4" xfId="10349"/>
    <cellStyle name="Calculation 6 19 2 5" xfId="10350"/>
    <cellStyle name="Calculation 6 19 2 6" xfId="10351"/>
    <cellStyle name="Calculation 6 19 2 7" xfId="10352"/>
    <cellStyle name="Calculation 6 19 2 8" xfId="10353"/>
    <cellStyle name="Calculation 6 19 2 9" xfId="10354"/>
    <cellStyle name="Calculation 6 19 3" xfId="10355"/>
    <cellStyle name="Calculation 6 19 4" xfId="10356"/>
    <cellStyle name="Calculation 6 19 5" xfId="10357"/>
    <cellStyle name="Calculation 6 19 6" xfId="10358"/>
    <cellStyle name="Calculation 6 19 7" xfId="10359"/>
    <cellStyle name="Calculation 6 19 8" xfId="10360"/>
    <cellStyle name="Calculation 6 2" xfId="10361"/>
    <cellStyle name="Calculation 6 2 10" xfId="10362"/>
    <cellStyle name="Calculation 6 2 10 2" xfId="10363"/>
    <cellStyle name="Calculation 6 2 10 2 10" xfId="10364"/>
    <cellStyle name="Calculation 6 2 10 2 11" xfId="10365"/>
    <cellStyle name="Calculation 6 2 10 2 2" xfId="10366"/>
    <cellStyle name="Calculation 6 2 10 2 3" xfId="10367"/>
    <cellStyle name="Calculation 6 2 10 2 4" xfId="10368"/>
    <cellStyle name="Calculation 6 2 10 2 5" xfId="10369"/>
    <cellStyle name="Calculation 6 2 10 2 6" xfId="10370"/>
    <cellStyle name="Calculation 6 2 10 2 7" xfId="10371"/>
    <cellStyle name="Calculation 6 2 10 2 8" xfId="10372"/>
    <cellStyle name="Calculation 6 2 10 2 9" xfId="10373"/>
    <cellStyle name="Calculation 6 2 10 3" xfId="10374"/>
    <cellStyle name="Calculation 6 2 10 4" xfId="10375"/>
    <cellStyle name="Calculation 6 2 10 5" xfId="10376"/>
    <cellStyle name="Calculation 6 2 10 6" xfId="10377"/>
    <cellStyle name="Calculation 6 2 10 7" xfId="10378"/>
    <cellStyle name="Calculation 6 2 10 8" xfId="10379"/>
    <cellStyle name="Calculation 6 2 11" xfId="10380"/>
    <cellStyle name="Calculation 6 2 11 2" xfId="10381"/>
    <cellStyle name="Calculation 6 2 11 2 10" xfId="10382"/>
    <cellStyle name="Calculation 6 2 11 2 11" xfId="10383"/>
    <cellStyle name="Calculation 6 2 11 2 2" xfId="10384"/>
    <cellStyle name="Calculation 6 2 11 2 3" xfId="10385"/>
    <cellStyle name="Calculation 6 2 11 2 4" xfId="10386"/>
    <cellStyle name="Calculation 6 2 11 2 5" xfId="10387"/>
    <cellStyle name="Calculation 6 2 11 2 6" xfId="10388"/>
    <cellStyle name="Calculation 6 2 11 2 7" xfId="10389"/>
    <cellStyle name="Calculation 6 2 11 2 8" xfId="10390"/>
    <cellStyle name="Calculation 6 2 11 2 9" xfId="10391"/>
    <cellStyle name="Calculation 6 2 11 3" xfId="10392"/>
    <cellStyle name="Calculation 6 2 11 4" xfId="10393"/>
    <cellStyle name="Calculation 6 2 11 5" xfId="10394"/>
    <cellStyle name="Calculation 6 2 11 6" xfId="10395"/>
    <cellStyle name="Calculation 6 2 11 7" xfId="10396"/>
    <cellStyle name="Calculation 6 2 11 8" xfId="10397"/>
    <cellStyle name="Calculation 6 2 12" xfId="10398"/>
    <cellStyle name="Calculation 6 2 12 2" xfId="10399"/>
    <cellStyle name="Calculation 6 2 12 2 10" xfId="10400"/>
    <cellStyle name="Calculation 6 2 12 2 11" xfId="10401"/>
    <cellStyle name="Calculation 6 2 12 2 2" xfId="10402"/>
    <cellStyle name="Calculation 6 2 12 2 3" xfId="10403"/>
    <cellStyle name="Calculation 6 2 12 2 4" xfId="10404"/>
    <cellStyle name="Calculation 6 2 12 2 5" xfId="10405"/>
    <cellStyle name="Calculation 6 2 12 2 6" xfId="10406"/>
    <cellStyle name="Calculation 6 2 12 2 7" xfId="10407"/>
    <cellStyle name="Calculation 6 2 12 2 8" xfId="10408"/>
    <cellStyle name="Calculation 6 2 12 2 9" xfId="10409"/>
    <cellStyle name="Calculation 6 2 12 3" xfId="10410"/>
    <cellStyle name="Calculation 6 2 12 4" xfId="10411"/>
    <cellStyle name="Calculation 6 2 12 5" xfId="10412"/>
    <cellStyle name="Calculation 6 2 12 6" xfId="10413"/>
    <cellStyle name="Calculation 6 2 12 7" xfId="10414"/>
    <cellStyle name="Calculation 6 2 12 8" xfId="10415"/>
    <cellStyle name="Calculation 6 2 13" xfId="10416"/>
    <cellStyle name="Calculation 6 2 13 2" xfId="10417"/>
    <cellStyle name="Calculation 6 2 13 2 10" xfId="10418"/>
    <cellStyle name="Calculation 6 2 13 2 11" xfId="10419"/>
    <cellStyle name="Calculation 6 2 13 2 2" xfId="10420"/>
    <cellStyle name="Calculation 6 2 13 2 3" xfId="10421"/>
    <cellStyle name="Calculation 6 2 13 2 4" xfId="10422"/>
    <cellStyle name="Calculation 6 2 13 2 5" xfId="10423"/>
    <cellStyle name="Calculation 6 2 13 2 6" xfId="10424"/>
    <cellStyle name="Calculation 6 2 13 2 7" xfId="10425"/>
    <cellStyle name="Calculation 6 2 13 2 8" xfId="10426"/>
    <cellStyle name="Calculation 6 2 13 2 9" xfId="10427"/>
    <cellStyle name="Calculation 6 2 13 3" xfId="10428"/>
    <cellStyle name="Calculation 6 2 13 4" xfId="10429"/>
    <cellStyle name="Calculation 6 2 13 5" xfId="10430"/>
    <cellStyle name="Calculation 6 2 13 6" xfId="10431"/>
    <cellStyle name="Calculation 6 2 13 7" xfId="10432"/>
    <cellStyle name="Calculation 6 2 13 8" xfId="10433"/>
    <cellStyle name="Calculation 6 2 14" xfId="10434"/>
    <cellStyle name="Calculation 6 2 14 2" xfId="10435"/>
    <cellStyle name="Calculation 6 2 14 2 10" xfId="10436"/>
    <cellStyle name="Calculation 6 2 14 2 11" xfId="10437"/>
    <cellStyle name="Calculation 6 2 14 2 2" xfId="10438"/>
    <cellStyle name="Calculation 6 2 14 2 3" xfId="10439"/>
    <cellStyle name="Calculation 6 2 14 2 4" xfId="10440"/>
    <cellStyle name="Calculation 6 2 14 2 5" xfId="10441"/>
    <cellStyle name="Calculation 6 2 14 2 6" xfId="10442"/>
    <cellStyle name="Calculation 6 2 14 2 7" xfId="10443"/>
    <cellStyle name="Calculation 6 2 14 2 8" xfId="10444"/>
    <cellStyle name="Calculation 6 2 14 2 9" xfId="10445"/>
    <cellStyle name="Calculation 6 2 14 3" xfId="10446"/>
    <cellStyle name="Calculation 6 2 14 4" xfId="10447"/>
    <cellStyle name="Calculation 6 2 14 5" xfId="10448"/>
    <cellStyle name="Calculation 6 2 14 6" xfId="10449"/>
    <cellStyle name="Calculation 6 2 14 7" xfId="10450"/>
    <cellStyle name="Calculation 6 2 14 8" xfId="10451"/>
    <cellStyle name="Calculation 6 2 15" xfId="10452"/>
    <cellStyle name="Calculation 6 2 15 2" xfId="10453"/>
    <cellStyle name="Calculation 6 2 15 2 10" xfId="10454"/>
    <cellStyle name="Calculation 6 2 15 2 11" xfId="10455"/>
    <cellStyle name="Calculation 6 2 15 2 2" xfId="10456"/>
    <cellStyle name="Calculation 6 2 15 2 3" xfId="10457"/>
    <cellStyle name="Calculation 6 2 15 2 4" xfId="10458"/>
    <cellStyle name="Calculation 6 2 15 2 5" xfId="10459"/>
    <cellStyle name="Calculation 6 2 15 2 6" xfId="10460"/>
    <cellStyle name="Calculation 6 2 15 2 7" xfId="10461"/>
    <cellStyle name="Calculation 6 2 15 2 8" xfId="10462"/>
    <cellStyle name="Calculation 6 2 15 2 9" xfId="10463"/>
    <cellStyle name="Calculation 6 2 15 3" xfId="10464"/>
    <cellStyle name="Calculation 6 2 15 4" xfId="10465"/>
    <cellStyle name="Calculation 6 2 15 5" xfId="10466"/>
    <cellStyle name="Calculation 6 2 15 6" xfId="10467"/>
    <cellStyle name="Calculation 6 2 15 7" xfId="10468"/>
    <cellStyle name="Calculation 6 2 15 8" xfId="10469"/>
    <cellStyle name="Calculation 6 2 16" xfId="10470"/>
    <cellStyle name="Calculation 6 2 16 2" xfId="10471"/>
    <cellStyle name="Calculation 6 2 16 2 10" xfId="10472"/>
    <cellStyle name="Calculation 6 2 16 2 11" xfId="10473"/>
    <cellStyle name="Calculation 6 2 16 2 2" xfId="10474"/>
    <cellStyle name="Calculation 6 2 16 2 3" xfId="10475"/>
    <cellStyle name="Calculation 6 2 16 2 4" xfId="10476"/>
    <cellStyle name="Calculation 6 2 16 2 5" xfId="10477"/>
    <cellStyle name="Calculation 6 2 16 2 6" xfId="10478"/>
    <cellStyle name="Calculation 6 2 16 2 7" xfId="10479"/>
    <cellStyle name="Calculation 6 2 16 2 8" xfId="10480"/>
    <cellStyle name="Calculation 6 2 16 2 9" xfId="10481"/>
    <cellStyle name="Calculation 6 2 16 3" xfId="10482"/>
    <cellStyle name="Calculation 6 2 16 4" xfId="10483"/>
    <cellStyle name="Calculation 6 2 16 5" xfId="10484"/>
    <cellStyle name="Calculation 6 2 16 6" xfId="10485"/>
    <cellStyle name="Calculation 6 2 16 7" xfId="10486"/>
    <cellStyle name="Calculation 6 2 16 8" xfId="10487"/>
    <cellStyle name="Calculation 6 2 17" xfId="10488"/>
    <cellStyle name="Calculation 6 2 17 2" xfId="10489"/>
    <cellStyle name="Calculation 6 2 17 2 10" xfId="10490"/>
    <cellStyle name="Calculation 6 2 17 2 11" xfId="10491"/>
    <cellStyle name="Calculation 6 2 17 2 2" xfId="10492"/>
    <cellStyle name="Calculation 6 2 17 2 3" xfId="10493"/>
    <cellStyle name="Calculation 6 2 17 2 4" xfId="10494"/>
    <cellStyle name="Calculation 6 2 17 2 5" xfId="10495"/>
    <cellStyle name="Calculation 6 2 17 2 6" xfId="10496"/>
    <cellStyle name="Calculation 6 2 17 2 7" xfId="10497"/>
    <cellStyle name="Calculation 6 2 17 2 8" xfId="10498"/>
    <cellStyle name="Calculation 6 2 17 2 9" xfId="10499"/>
    <cellStyle name="Calculation 6 2 17 3" xfId="10500"/>
    <cellStyle name="Calculation 6 2 17 4" xfId="10501"/>
    <cellStyle name="Calculation 6 2 17 5" xfId="10502"/>
    <cellStyle name="Calculation 6 2 17 6" xfId="10503"/>
    <cellStyle name="Calculation 6 2 17 7" xfId="10504"/>
    <cellStyle name="Calculation 6 2 17 8" xfId="10505"/>
    <cellStyle name="Calculation 6 2 18" xfId="10506"/>
    <cellStyle name="Calculation 6 2 18 2" xfId="10507"/>
    <cellStyle name="Calculation 6 2 18 2 10" xfId="10508"/>
    <cellStyle name="Calculation 6 2 18 2 11" xfId="10509"/>
    <cellStyle name="Calculation 6 2 18 2 2" xfId="10510"/>
    <cellStyle name="Calculation 6 2 18 2 3" xfId="10511"/>
    <cellStyle name="Calculation 6 2 18 2 4" xfId="10512"/>
    <cellStyle name="Calculation 6 2 18 2 5" xfId="10513"/>
    <cellStyle name="Calculation 6 2 18 2 6" xfId="10514"/>
    <cellStyle name="Calculation 6 2 18 2 7" xfId="10515"/>
    <cellStyle name="Calculation 6 2 18 2 8" xfId="10516"/>
    <cellStyle name="Calculation 6 2 18 2 9" xfId="10517"/>
    <cellStyle name="Calculation 6 2 18 3" xfId="10518"/>
    <cellStyle name="Calculation 6 2 18 4" xfId="10519"/>
    <cellStyle name="Calculation 6 2 18 5" xfId="10520"/>
    <cellStyle name="Calculation 6 2 18 6" xfId="10521"/>
    <cellStyle name="Calculation 6 2 18 7" xfId="10522"/>
    <cellStyle name="Calculation 6 2 18 8" xfId="10523"/>
    <cellStyle name="Calculation 6 2 19" xfId="10524"/>
    <cellStyle name="Calculation 6 2 19 10" xfId="10525"/>
    <cellStyle name="Calculation 6 2 19 11" xfId="10526"/>
    <cellStyle name="Calculation 6 2 19 2" xfId="10527"/>
    <cellStyle name="Calculation 6 2 19 3" xfId="10528"/>
    <cellStyle name="Calculation 6 2 19 4" xfId="10529"/>
    <cellStyle name="Calculation 6 2 19 5" xfId="10530"/>
    <cellStyle name="Calculation 6 2 19 6" xfId="10531"/>
    <cellStyle name="Calculation 6 2 19 7" xfId="10532"/>
    <cellStyle name="Calculation 6 2 19 8" xfId="10533"/>
    <cellStyle name="Calculation 6 2 19 9" xfId="10534"/>
    <cellStyle name="Calculation 6 2 2" xfId="10535"/>
    <cellStyle name="Calculation 6 2 2 2" xfId="10536"/>
    <cellStyle name="Calculation 6 2 2 2 10" xfId="10537"/>
    <cellStyle name="Calculation 6 2 2 2 11" xfId="10538"/>
    <cellStyle name="Calculation 6 2 2 2 2" xfId="10539"/>
    <cellStyle name="Calculation 6 2 2 2 3" xfId="10540"/>
    <cellStyle name="Calculation 6 2 2 2 4" xfId="10541"/>
    <cellStyle name="Calculation 6 2 2 2 5" xfId="10542"/>
    <cellStyle name="Calculation 6 2 2 2 6" xfId="10543"/>
    <cellStyle name="Calculation 6 2 2 2 7" xfId="10544"/>
    <cellStyle name="Calculation 6 2 2 2 8" xfId="10545"/>
    <cellStyle name="Calculation 6 2 2 2 9" xfId="10546"/>
    <cellStyle name="Calculation 6 2 2 3" xfId="10547"/>
    <cellStyle name="Calculation 6 2 2 4" xfId="10548"/>
    <cellStyle name="Calculation 6 2 2 5" xfId="10549"/>
    <cellStyle name="Calculation 6 2 2 6" xfId="10550"/>
    <cellStyle name="Calculation 6 2 2 7" xfId="10551"/>
    <cellStyle name="Calculation 6 2 2 8" xfId="10552"/>
    <cellStyle name="Calculation 6 2 20" xfId="10553"/>
    <cellStyle name="Calculation 6 2 20 10" xfId="10554"/>
    <cellStyle name="Calculation 6 2 20 11" xfId="10555"/>
    <cellStyle name="Calculation 6 2 20 2" xfId="10556"/>
    <cellStyle name="Calculation 6 2 20 3" xfId="10557"/>
    <cellStyle name="Calculation 6 2 20 4" xfId="10558"/>
    <cellStyle name="Calculation 6 2 20 5" xfId="10559"/>
    <cellStyle name="Calculation 6 2 20 6" xfId="10560"/>
    <cellStyle name="Calculation 6 2 20 7" xfId="10561"/>
    <cellStyle name="Calculation 6 2 20 8" xfId="10562"/>
    <cellStyle name="Calculation 6 2 20 9" xfId="10563"/>
    <cellStyle name="Calculation 6 2 21" xfId="10564"/>
    <cellStyle name="Calculation 6 2 21 10" xfId="10565"/>
    <cellStyle name="Calculation 6 2 21 11" xfId="10566"/>
    <cellStyle name="Calculation 6 2 21 2" xfId="10567"/>
    <cellStyle name="Calculation 6 2 21 3" xfId="10568"/>
    <cellStyle name="Calculation 6 2 21 4" xfId="10569"/>
    <cellStyle name="Calculation 6 2 21 5" xfId="10570"/>
    <cellStyle name="Calculation 6 2 21 6" xfId="10571"/>
    <cellStyle name="Calculation 6 2 21 7" xfId="10572"/>
    <cellStyle name="Calculation 6 2 21 8" xfId="10573"/>
    <cellStyle name="Calculation 6 2 21 9" xfId="10574"/>
    <cellStyle name="Calculation 6 2 22" xfId="10575"/>
    <cellStyle name="Calculation 6 2 22 10" xfId="10576"/>
    <cellStyle name="Calculation 6 2 22 11" xfId="10577"/>
    <cellStyle name="Calculation 6 2 22 2" xfId="10578"/>
    <cellStyle name="Calculation 6 2 22 3" xfId="10579"/>
    <cellStyle name="Calculation 6 2 22 4" xfId="10580"/>
    <cellStyle name="Calculation 6 2 22 5" xfId="10581"/>
    <cellStyle name="Calculation 6 2 22 6" xfId="10582"/>
    <cellStyle name="Calculation 6 2 22 7" xfId="10583"/>
    <cellStyle name="Calculation 6 2 22 8" xfId="10584"/>
    <cellStyle name="Calculation 6 2 22 9" xfId="10585"/>
    <cellStyle name="Calculation 6 2 23" xfId="10586"/>
    <cellStyle name="Calculation 6 2 23 10" xfId="10587"/>
    <cellStyle name="Calculation 6 2 23 11" xfId="10588"/>
    <cellStyle name="Calculation 6 2 23 2" xfId="10589"/>
    <cellStyle name="Calculation 6 2 23 3" xfId="10590"/>
    <cellStyle name="Calculation 6 2 23 4" xfId="10591"/>
    <cellStyle name="Calculation 6 2 23 5" xfId="10592"/>
    <cellStyle name="Calculation 6 2 23 6" xfId="10593"/>
    <cellStyle name="Calculation 6 2 23 7" xfId="10594"/>
    <cellStyle name="Calculation 6 2 23 8" xfId="10595"/>
    <cellStyle name="Calculation 6 2 23 9" xfId="10596"/>
    <cellStyle name="Calculation 6 2 24" xfId="10597"/>
    <cellStyle name="Calculation 6 2 24 10" xfId="10598"/>
    <cellStyle name="Calculation 6 2 24 11" xfId="10599"/>
    <cellStyle name="Calculation 6 2 24 2" xfId="10600"/>
    <cellStyle name="Calculation 6 2 24 3" xfId="10601"/>
    <cellStyle name="Calculation 6 2 24 4" xfId="10602"/>
    <cellStyle name="Calculation 6 2 24 5" xfId="10603"/>
    <cellStyle name="Calculation 6 2 24 6" xfId="10604"/>
    <cellStyle name="Calculation 6 2 24 7" xfId="10605"/>
    <cellStyle name="Calculation 6 2 24 8" xfId="10606"/>
    <cellStyle name="Calculation 6 2 24 9" xfId="10607"/>
    <cellStyle name="Calculation 6 2 25" xfId="10608"/>
    <cellStyle name="Calculation 6 2 25 10" xfId="10609"/>
    <cellStyle name="Calculation 6 2 25 11" xfId="10610"/>
    <cellStyle name="Calculation 6 2 25 2" xfId="10611"/>
    <cellStyle name="Calculation 6 2 25 3" xfId="10612"/>
    <cellStyle name="Calculation 6 2 25 4" xfId="10613"/>
    <cellStyle name="Calculation 6 2 25 5" xfId="10614"/>
    <cellStyle name="Calculation 6 2 25 6" xfId="10615"/>
    <cellStyle name="Calculation 6 2 25 7" xfId="10616"/>
    <cellStyle name="Calculation 6 2 25 8" xfId="10617"/>
    <cellStyle name="Calculation 6 2 25 9" xfId="10618"/>
    <cellStyle name="Calculation 6 2 26" xfId="10619"/>
    <cellStyle name="Calculation 6 2 26 10" xfId="10620"/>
    <cellStyle name="Calculation 6 2 26 11" xfId="10621"/>
    <cellStyle name="Calculation 6 2 26 2" xfId="10622"/>
    <cellStyle name="Calculation 6 2 26 3" xfId="10623"/>
    <cellStyle name="Calculation 6 2 26 4" xfId="10624"/>
    <cellStyle name="Calculation 6 2 26 5" xfId="10625"/>
    <cellStyle name="Calculation 6 2 26 6" xfId="10626"/>
    <cellStyle name="Calculation 6 2 26 7" xfId="10627"/>
    <cellStyle name="Calculation 6 2 26 8" xfId="10628"/>
    <cellStyle name="Calculation 6 2 26 9" xfId="10629"/>
    <cellStyle name="Calculation 6 2 27" xfId="10630"/>
    <cellStyle name="Calculation 6 2 27 10" xfId="10631"/>
    <cellStyle name="Calculation 6 2 27 11" xfId="10632"/>
    <cellStyle name="Calculation 6 2 27 2" xfId="10633"/>
    <cellStyle name="Calculation 6 2 27 3" xfId="10634"/>
    <cellStyle name="Calculation 6 2 27 4" xfId="10635"/>
    <cellStyle name="Calculation 6 2 27 5" xfId="10636"/>
    <cellStyle name="Calculation 6 2 27 6" xfId="10637"/>
    <cellStyle name="Calculation 6 2 27 7" xfId="10638"/>
    <cellStyle name="Calculation 6 2 27 8" xfId="10639"/>
    <cellStyle name="Calculation 6 2 27 9" xfId="10640"/>
    <cellStyle name="Calculation 6 2 28" xfId="10641"/>
    <cellStyle name="Calculation 6 2 28 10" xfId="10642"/>
    <cellStyle name="Calculation 6 2 28 11" xfId="10643"/>
    <cellStyle name="Calculation 6 2 28 2" xfId="10644"/>
    <cellStyle name="Calculation 6 2 28 3" xfId="10645"/>
    <cellStyle name="Calculation 6 2 28 4" xfId="10646"/>
    <cellStyle name="Calculation 6 2 28 5" xfId="10647"/>
    <cellStyle name="Calculation 6 2 28 6" xfId="10648"/>
    <cellStyle name="Calculation 6 2 28 7" xfId="10649"/>
    <cellStyle name="Calculation 6 2 28 8" xfId="10650"/>
    <cellStyle name="Calculation 6 2 28 9" xfId="10651"/>
    <cellStyle name="Calculation 6 2 29" xfId="10652"/>
    <cellStyle name="Calculation 6 2 29 10" xfId="10653"/>
    <cellStyle name="Calculation 6 2 29 11" xfId="10654"/>
    <cellStyle name="Calculation 6 2 29 2" xfId="10655"/>
    <cellStyle name="Calculation 6 2 29 3" xfId="10656"/>
    <cellStyle name="Calculation 6 2 29 4" xfId="10657"/>
    <cellStyle name="Calculation 6 2 29 5" xfId="10658"/>
    <cellStyle name="Calculation 6 2 29 6" xfId="10659"/>
    <cellStyle name="Calculation 6 2 29 7" xfId="10660"/>
    <cellStyle name="Calculation 6 2 29 8" xfId="10661"/>
    <cellStyle name="Calculation 6 2 29 9" xfId="10662"/>
    <cellStyle name="Calculation 6 2 3" xfId="10663"/>
    <cellStyle name="Calculation 6 2 3 2" xfId="10664"/>
    <cellStyle name="Calculation 6 2 3 2 10" xfId="10665"/>
    <cellStyle name="Calculation 6 2 3 2 11" xfId="10666"/>
    <cellStyle name="Calculation 6 2 3 2 2" xfId="10667"/>
    <cellStyle name="Calculation 6 2 3 2 3" xfId="10668"/>
    <cellStyle name="Calculation 6 2 3 2 4" xfId="10669"/>
    <cellStyle name="Calculation 6 2 3 2 5" xfId="10670"/>
    <cellStyle name="Calculation 6 2 3 2 6" xfId="10671"/>
    <cellStyle name="Calculation 6 2 3 2 7" xfId="10672"/>
    <cellStyle name="Calculation 6 2 3 2 8" xfId="10673"/>
    <cellStyle name="Calculation 6 2 3 2 9" xfId="10674"/>
    <cellStyle name="Calculation 6 2 3 3" xfId="10675"/>
    <cellStyle name="Calculation 6 2 3 4" xfId="10676"/>
    <cellStyle name="Calculation 6 2 3 5" xfId="10677"/>
    <cellStyle name="Calculation 6 2 3 6" xfId="10678"/>
    <cellStyle name="Calculation 6 2 3 7" xfId="10679"/>
    <cellStyle name="Calculation 6 2 3 8" xfId="10680"/>
    <cellStyle name="Calculation 6 2 30" xfId="10681"/>
    <cellStyle name="Calculation 6 2 30 10" xfId="10682"/>
    <cellStyle name="Calculation 6 2 30 11" xfId="10683"/>
    <cellStyle name="Calculation 6 2 30 2" xfId="10684"/>
    <cellStyle name="Calculation 6 2 30 3" xfId="10685"/>
    <cellStyle name="Calculation 6 2 30 4" xfId="10686"/>
    <cellStyle name="Calculation 6 2 30 5" xfId="10687"/>
    <cellStyle name="Calculation 6 2 30 6" xfId="10688"/>
    <cellStyle name="Calculation 6 2 30 7" xfId="10689"/>
    <cellStyle name="Calculation 6 2 30 8" xfId="10690"/>
    <cellStyle name="Calculation 6 2 30 9" xfId="10691"/>
    <cellStyle name="Calculation 6 2 31" xfId="10692"/>
    <cellStyle name="Calculation 6 2 31 10" xfId="10693"/>
    <cellStyle name="Calculation 6 2 31 11" xfId="10694"/>
    <cellStyle name="Calculation 6 2 31 2" xfId="10695"/>
    <cellStyle name="Calculation 6 2 31 3" xfId="10696"/>
    <cellStyle name="Calculation 6 2 31 4" xfId="10697"/>
    <cellStyle name="Calculation 6 2 31 5" xfId="10698"/>
    <cellStyle name="Calculation 6 2 31 6" xfId="10699"/>
    <cellStyle name="Calculation 6 2 31 7" xfId="10700"/>
    <cellStyle name="Calculation 6 2 31 8" xfId="10701"/>
    <cellStyle name="Calculation 6 2 31 9" xfId="10702"/>
    <cellStyle name="Calculation 6 2 32" xfId="10703"/>
    <cellStyle name="Calculation 6 2 32 10" xfId="10704"/>
    <cellStyle name="Calculation 6 2 32 11" xfId="10705"/>
    <cellStyle name="Calculation 6 2 32 2" xfId="10706"/>
    <cellStyle name="Calculation 6 2 32 3" xfId="10707"/>
    <cellStyle name="Calculation 6 2 32 4" xfId="10708"/>
    <cellStyle name="Calculation 6 2 32 5" xfId="10709"/>
    <cellStyle name="Calculation 6 2 32 6" xfId="10710"/>
    <cellStyle name="Calculation 6 2 32 7" xfId="10711"/>
    <cellStyle name="Calculation 6 2 32 8" xfId="10712"/>
    <cellStyle name="Calculation 6 2 32 9" xfId="10713"/>
    <cellStyle name="Calculation 6 2 33" xfId="10714"/>
    <cellStyle name="Calculation 6 2 33 10" xfId="10715"/>
    <cellStyle name="Calculation 6 2 33 11" xfId="10716"/>
    <cellStyle name="Calculation 6 2 33 2" xfId="10717"/>
    <cellStyle name="Calculation 6 2 33 3" xfId="10718"/>
    <cellStyle name="Calculation 6 2 33 4" xfId="10719"/>
    <cellStyle name="Calculation 6 2 33 5" xfId="10720"/>
    <cellStyle name="Calculation 6 2 33 6" xfId="10721"/>
    <cellStyle name="Calculation 6 2 33 7" xfId="10722"/>
    <cellStyle name="Calculation 6 2 33 8" xfId="10723"/>
    <cellStyle name="Calculation 6 2 33 9" xfId="10724"/>
    <cellStyle name="Calculation 6 2 34" xfId="10725"/>
    <cellStyle name="Calculation 6 2 34 10" xfId="10726"/>
    <cellStyle name="Calculation 6 2 34 11" xfId="10727"/>
    <cellStyle name="Calculation 6 2 34 2" xfId="10728"/>
    <cellStyle name="Calculation 6 2 34 3" xfId="10729"/>
    <cellStyle name="Calculation 6 2 34 4" xfId="10730"/>
    <cellStyle name="Calculation 6 2 34 5" xfId="10731"/>
    <cellStyle name="Calculation 6 2 34 6" xfId="10732"/>
    <cellStyle name="Calculation 6 2 34 7" xfId="10733"/>
    <cellStyle name="Calculation 6 2 34 8" xfId="10734"/>
    <cellStyle name="Calculation 6 2 34 9" xfId="10735"/>
    <cellStyle name="Calculation 6 2 35" xfId="10736"/>
    <cellStyle name="Calculation 6 2 35 10" xfId="10737"/>
    <cellStyle name="Calculation 6 2 35 11" xfId="10738"/>
    <cellStyle name="Calculation 6 2 35 2" xfId="10739"/>
    <cellStyle name="Calculation 6 2 35 3" xfId="10740"/>
    <cellStyle name="Calculation 6 2 35 4" xfId="10741"/>
    <cellStyle name="Calculation 6 2 35 5" xfId="10742"/>
    <cellStyle name="Calculation 6 2 35 6" xfId="10743"/>
    <cellStyle name="Calculation 6 2 35 7" xfId="10744"/>
    <cellStyle name="Calculation 6 2 35 8" xfId="10745"/>
    <cellStyle name="Calculation 6 2 35 9" xfId="10746"/>
    <cellStyle name="Calculation 6 2 36" xfId="10747"/>
    <cellStyle name="Calculation 6 2 37" xfId="10748"/>
    <cellStyle name="Calculation 6 2 38" xfId="10749"/>
    <cellStyle name="Calculation 6 2 39" xfId="10750"/>
    <cellStyle name="Calculation 6 2 4" xfId="10751"/>
    <cellStyle name="Calculation 6 2 4 2" xfId="10752"/>
    <cellStyle name="Calculation 6 2 4 2 10" xfId="10753"/>
    <cellStyle name="Calculation 6 2 4 2 11" xfId="10754"/>
    <cellStyle name="Calculation 6 2 4 2 2" xfId="10755"/>
    <cellStyle name="Calculation 6 2 4 2 3" xfId="10756"/>
    <cellStyle name="Calculation 6 2 4 2 4" xfId="10757"/>
    <cellStyle name="Calculation 6 2 4 2 5" xfId="10758"/>
    <cellStyle name="Calculation 6 2 4 2 6" xfId="10759"/>
    <cellStyle name="Calculation 6 2 4 2 7" xfId="10760"/>
    <cellStyle name="Calculation 6 2 4 2 8" xfId="10761"/>
    <cellStyle name="Calculation 6 2 4 2 9" xfId="10762"/>
    <cellStyle name="Calculation 6 2 4 3" xfId="10763"/>
    <cellStyle name="Calculation 6 2 4 4" xfId="10764"/>
    <cellStyle name="Calculation 6 2 4 5" xfId="10765"/>
    <cellStyle name="Calculation 6 2 4 6" xfId="10766"/>
    <cellStyle name="Calculation 6 2 4 7" xfId="10767"/>
    <cellStyle name="Calculation 6 2 4 8" xfId="10768"/>
    <cellStyle name="Calculation 6 2 40" xfId="10769"/>
    <cellStyle name="Calculation 6 2 41" xfId="10770"/>
    <cellStyle name="Calculation 6 2 42" xfId="10771"/>
    <cellStyle name="Calculation 6 2 43" xfId="10772"/>
    <cellStyle name="Calculation 6 2 44" xfId="10773"/>
    <cellStyle name="Calculation 6 2 5" xfId="10774"/>
    <cellStyle name="Calculation 6 2 5 2" xfId="10775"/>
    <cellStyle name="Calculation 6 2 5 2 10" xfId="10776"/>
    <cellStyle name="Calculation 6 2 5 2 11" xfId="10777"/>
    <cellStyle name="Calculation 6 2 5 2 2" xfId="10778"/>
    <cellStyle name="Calculation 6 2 5 2 3" xfId="10779"/>
    <cellStyle name="Calculation 6 2 5 2 4" xfId="10780"/>
    <cellStyle name="Calculation 6 2 5 2 5" xfId="10781"/>
    <cellStyle name="Calculation 6 2 5 2 6" xfId="10782"/>
    <cellStyle name="Calculation 6 2 5 2 7" xfId="10783"/>
    <cellStyle name="Calculation 6 2 5 2 8" xfId="10784"/>
    <cellStyle name="Calculation 6 2 5 2 9" xfId="10785"/>
    <cellStyle name="Calculation 6 2 5 3" xfId="10786"/>
    <cellStyle name="Calculation 6 2 5 4" xfId="10787"/>
    <cellStyle name="Calculation 6 2 5 5" xfId="10788"/>
    <cellStyle name="Calculation 6 2 5 6" xfId="10789"/>
    <cellStyle name="Calculation 6 2 5 7" xfId="10790"/>
    <cellStyle name="Calculation 6 2 5 8" xfId="10791"/>
    <cellStyle name="Calculation 6 2 6" xfId="10792"/>
    <cellStyle name="Calculation 6 2 6 2" xfId="10793"/>
    <cellStyle name="Calculation 6 2 6 2 10" xfId="10794"/>
    <cellStyle name="Calculation 6 2 6 2 11" xfId="10795"/>
    <cellStyle name="Calculation 6 2 6 2 2" xfId="10796"/>
    <cellStyle name="Calculation 6 2 6 2 3" xfId="10797"/>
    <cellStyle name="Calculation 6 2 6 2 4" xfId="10798"/>
    <cellStyle name="Calculation 6 2 6 2 5" xfId="10799"/>
    <cellStyle name="Calculation 6 2 6 2 6" xfId="10800"/>
    <cellStyle name="Calculation 6 2 6 2 7" xfId="10801"/>
    <cellStyle name="Calculation 6 2 6 2 8" xfId="10802"/>
    <cellStyle name="Calculation 6 2 6 2 9" xfId="10803"/>
    <cellStyle name="Calculation 6 2 6 3" xfId="10804"/>
    <cellStyle name="Calculation 6 2 6 4" xfId="10805"/>
    <cellStyle name="Calculation 6 2 6 5" xfId="10806"/>
    <cellStyle name="Calculation 6 2 6 6" xfId="10807"/>
    <cellStyle name="Calculation 6 2 6 7" xfId="10808"/>
    <cellStyle name="Calculation 6 2 6 8" xfId="10809"/>
    <cellStyle name="Calculation 6 2 7" xfId="10810"/>
    <cellStyle name="Calculation 6 2 7 2" xfId="10811"/>
    <cellStyle name="Calculation 6 2 7 2 10" xfId="10812"/>
    <cellStyle name="Calculation 6 2 7 2 11" xfId="10813"/>
    <cellStyle name="Calculation 6 2 7 2 2" xfId="10814"/>
    <cellStyle name="Calculation 6 2 7 2 3" xfId="10815"/>
    <cellStyle name="Calculation 6 2 7 2 4" xfId="10816"/>
    <cellStyle name="Calculation 6 2 7 2 5" xfId="10817"/>
    <cellStyle name="Calculation 6 2 7 2 6" xfId="10818"/>
    <cellStyle name="Calculation 6 2 7 2 7" xfId="10819"/>
    <cellStyle name="Calculation 6 2 7 2 8" xfId="10820"/>
    <cellStyle name="Calculation 6 2 7 2 9" xfId="10821"/>
    <cellStyle name="Calculation 6 2 7 3" xfId="10822"/>
    <cellStyle name="Calculation 6 2 7 4" xfId="10823"/>
    <cellStyle name="Calculation 6 2 7 5" xfId="10824"/>
    <cellStyle name="Calculation 6 2 7 6" xfId="10825"/>
    <cellStyle name="Calculation 6 2 7 7" xfId="10826"/>
    <cellStyle name="Calculation 6 2 7 8" xfId="10827"/>
    <cellStyle name="Calculation 6 2 8" xfId="10828"/>
    <cellStyle name="Calculation 6 2 8 2" xfId="10829"/>
    <cellStyle name="Calculation 6 2 8 2 10" xfId="10830"/>
    <cellStyle name="Calculation 6 2 8 2 11" xfId="10831"/>
    <cellStyle name="Calculation 6 2 8 2 2" xfId="10832"/>
    <cellStyle name="Calculation 6 2 8 2 3" xfId="10833"/>
    <cellStyle name="Calculation 6 2 8 2 4" xfId="10834"/>
    <cellStyle name="Calculation 6 2 8 2 5" xfId="10835"/>
    <cellStyle name="Calculation 6 2 8 2 6" xfId="10836"/>
    <cellStyle name="Calculation 6 2 8 2 7" xfId="10837"/>
    <cellStyle name="Calculation 6 2 8 2 8" xfId="10838"/>
    <cellStyle name="Calculation 6 2 8 2 9" xfId="10839"/>
    <cellStyle name="Calculation 6 2 8 3" xfId="10840"/>
    <cellStyle name="Calculation 6 2 8 4" xfId="10841"/>
    <cellStyle name="Calculation 6 2 8 5" xfId="10842"/>
    <cellStyle name="Calculation 6 2 8 6" xfId="10843"/>
    <cellStyle name="Calculation 6 2 8 7" xfId="10844"/>
    <cellStyle name="Calculation 6 2 8 8" xfId="10845"/>
    <cellStyle name="Calculation 6 2 9" xfId="10846"/>
    <cellStyle name="Calculation 6 2 9 2" xfId="10847"/>
    <cellStyle name="Calculation 6 2 9 2 10" xfId="10848"/>
    <cellStyle name="Calculation 6 2 9 2 11" xfId="10849"/>
    <cellStyle name="Calculation 6 2 9 2 2" xfId="10850"/>
    <cellStyle name="Calculation 6 2 9 2 3" xfId="10851"/>
    <cellStyle name="Calculation 6 2 9 2 4" xfId="10852"/>
    <cellStyle name="Calculation 6 2 9 2 5" xfId="10853"/>
    <cellStyle name="Calculation 6 2 9 2 6" xfId="10854"/>
    <cellStyle name="Calculation 6 2 9 2 7" xfId="10855"/>
    <cellStyle name="Calculation 6 2 9 2 8" xfId="10856"/>
    <cellStyle name="Calculation 6 2 9 2 9" xfId="10857"/>
    <cellStyle name="Calculation 6 2 9 3" xfId="10858"/>
    <cellStyle name="Calculation 6 2 9 4" xfId="10859"/>
    <cellStyle name="Calculation 6 2 9 5" xfId="10860"/>
    <cellStyle name="Calculation 6 2 9 6" xfId="10861"/>
    <cellStyle name="Calculation 6 2 9 7" xfId="10862"/>
    <cellStyle name="Calculation 6 2 9 8" xfId="10863"/>
    <cellStyle name="Calculation 6 20" xfId="10864"/>
    <cellStyle name="Calculation 6 20 2" xfId="10865"/>
    <cellStyle name="Calculation 6 20 2 10" xfId="10866"/>
    <cellStyle name="Calculation 6 20 2 11" xfId="10867"/>
    <cellStyle name="Calculation 6 20 2 2" xfId="10868"/>
    <cellStyle name="Calculation 6 20 2 3" xfId="10869"/>
    <cellStyle name="Calculation 6 20 2 4" xfId="10870"/>
    <cellStyle name="Calculation 6 20 2 5" xfId="10871"/>
    <cellStyle name="Calculation 6 20 2 6" xfId="10872"/>
    <cellStyle name="Calculation 6 20 2 7" xfId="10873"/>
    <cellStyle name="Calculation 6 20 2 8" xfId="10874"/>
    <cellStyle name="Calculation 6 20 2 9" xfId="10875"/>
    <cellStyle name="Calculation 6 20 3" xfId="10876"/>
    <cellStyle name="Calculation 6 20 4" xfId="10877"/>
    <cellStyle name="Calculation 6 20 5" xfId="10878"/>
    <cellStyle name="Calculation 6 20 6" xfId="10879"/>
    <cellStyle name="Calculation 6 20 7" xfId="10880"/>
    <cellStyle name="Calculation 6 20 8" xfId="10881"/>
    <cellStyle name="Calculation 6 21" xfId="10882"/>
    <cellStyle name="Calculation 6 21 2" xfId="10883"/>
    <cellStyle name="Calculation 6 21 2 10" xfId="10884"/>
    <cellStyle name="Calculation 6 21 2 11" xfId="10885"/>
    <cellStyle name="Calculation 6 21 2 2" xfId="10886"/>
    <cellStyle name="Calculation 6 21 2 3" xfId="10887"/>
    <cellStyle name="Calculation 6 21 2 4" xfId="10888"/>
    <cellStyle name="Calculation 6 21 2 5" xfId="10889"/>
    <cellStyle name="Calculation 6 21 2 6" xfId="10890"/>
    <cellStyle name="Calculation 6 21 2 7" xfId="10891"/>
    <cellStyle name="Calculation 6 21 2 8" xfId="10892"/>
    <cellStyle name="Calculation 6 21 2 9" xfId="10893"/>
    <cellStyle name="Calculation 6 21 3" xfId="10894"/>
    <cellStyle name="Calculation 6 21 4" xfId="10895"/>
    <cellStyle name="Calculation 6 21 5" xfId="10896"/>
    <cellStyle name="Calculation 6 21 6" xfId="10897"/>
    <cellStyle name="Calculation 6 21 7" xfId="10898"/>
    <cellStyle name="Calculation 6 21 8" xfId="10899"/>
    <cellStyle name="Calculation 6 22" xfId="10900"/>
    <cellStyle name="Calculation 6 22 2" xfId="10901"/>
    <cellStyle name="Calculation 6 22 2 10" xfId="10902"/>
    <cellStyle name="Calculation 6 22 2 11" xfId="10903"/>
    <cellStyle name="Calculation 6 22 2 2" xfId="10904"/>
    <cellStyle name="Calculation 6 22 2 3" xfId="10905"/>
    <cellStyle name="Calculation 6 22 2 4" xfId="10906"/>
    <cellStyle name="Calculation 6 22 2 5" xfId="10907"/>
    <cellStyle name="Calculation 6 22 2 6" xfId="10908"/>
    <cellStyle name="Calculation 6 22 2 7" xfId="10909"/>
    <cellStyle name="Calculation 6 22 2 8" xfId="10910"/>
    <cellStyle name="Calculation 6 22 2 9" xfId="10911"/>
    <cellStyle name="Calculation 6 22 3" xfId="10912"/>
    <cellStyle name="Calculation 6 22 4" xfId="10913"/>
    <cellStyle name="Calculation 6 22 5" xfId="10914"/>
    <cellStyle name="Calculation 6 22 6" xfId="10915"/>
    <cellStyle name="Calculation 6 22 7" xfId="10916"/>
    <cellStyle name="Calculation 6 22 8" xfId="10917"/>
    <cellStyle name="Calculation 6 23" xfId="10918"/>
    <cellStyle name="Calculation 6 23 10" xfId="10919"/>
    <cellStyle name="Calculation 6 23 11" xfId="10920"/>
    <cellStyle name="Calculation 6 23 2" xfId="10921"/>
    <cellStyle name="Calculation 6 23 3" xfId="10922"/>
    <cellStyle name="Calculation 6 23 4" xfId="10923"/>
    <cellStyle name="Calculation 6 23 5" xfId="10924"/>
    <cellStyle name="Calculation 6 23 6" xfId="10925"/>
    <cellStyle name="Calculation 6 23 7" xfId="10926"/>
    <cellStyle name="Calculation 6 23 8" xfId="10927"/>
    <cellStyle name="Calculation 6 23 9" xfId="10928"/>
    <cellStyle name="Calculation 6 24" xfId="10929"/>
    <cellStyle name="Calculation 6 24 10" xfId="10930"/>
    <cellStyle name="Calculation 6 24 11" xfId="10931"/>
    <cellStyle name="Calculation 6 24 2" xfId="10932"/>
    <cellStyle name="Calculation 6 24 3" xfId="10933"/>
    <cellStyle name="Calculation 6 24 4" xfId="10934"/>
    <cellStyle name="Calculation 6 24 5" xfId="10935"/>
    <cellStyle name="Calculation 6 24 6" xfId="10936"/>
    <cellStyle name="Calculation 6 24 7" xfId="10937"/>
    <cellStyle name="Calculation 6 24 8" xfId="10938"/>
    <cellStyle name="Calculation 6 24 9" xfId="10939"/>
    <cellStyle name="Calculation 6 25" xfId="10940"/>
    <cellStyle name="Calculation 6 25 10" xfId="10941"/>
    <cellStyle name="Calculation 6 25 11" xfId="10942"/>
    <cellStyle name="Calculation 6 25 2" xfId="10943"/>
    <cellStyle name="Calculation 6 25 3" xfId="10944"/>
    <cellStyle name="Calculation 6 25 4" xfId="10945"/>
    <cellStyle name="Calculation 6 25 5" xfId="10946"/>
    <cellStyle name="Calculation 6 25 6" xfId="10947"/>
    <cellStyle name="Calculation 6 25 7" xfId="10948"/>
    <cellStyle name="Calculation 6 25 8" xfId="10949"/>
    <cellStyle name="Calculation 6 25 9" xfId="10950"/>
    <cellStyle name="Calculation 6 26" xfId="10951"/>
    <cellStyle name="Calculation 6 26 10" xfId="10952"/>
    <cellStyle name="Calculation 6 26 11" xfId="10953"/>
    <cellStyle name="Calculation 6 26 2" xfId="10954"/>
    <cellStyle name="Calculation 6 26 3" xfId="10955"/>
    <cellStyle name="Calculation 6 26 4" xfId="10956"/>
    <cellStyle name="Calculation 6 26 5" xfId="10957"/>
    <cellStyle name="Calculation 6 26 6" xfId="10958"/>
    <cellStyle name="Calculation 6 26 7" xfId="10959"/>
    <cellStyle name="Calculation 6 26 8" xfId="10960"/>
    <cellStyle name="Calculation 6 26 9" xfId="10961"/>
    <cellStyle name="Calculation 6 27" xfId="10962"/>
    <cellStyle name="Calculation 6 27 10" xfId="10963"/>
    <cellStyle name="Calculation 6 27 11" xfId="10964"/>
    <cellStyle name="Calculation 6 27 2" xfId="10965"/>
    <cellStyle name="Calculation 6 27 3" xfId="10966"/>
    <cellStyle name="Calculation 6 27 4" xfId="10967"/>
    <cellStyle name="Calculation 6 27 5" xfId="10968"/>
    <cellStyle name="Calculation 6 27 6" xfId="10969"/>
    <cellStyle name="Calculation 6 27 7" xfId="10970"/>
    <cellStyle name="Calculation 6 27 8" xfId="10971"/>
    <cellStyle name="Calculation 6 27 9" xfId="10972"/>
    <cellStyle name="Calculation 6 28" xfId="10973"/>
    <cellStyle name="Calculation 6 28 10" xfId="10974"/>
    <cellStyle name="Calculation 6 28 11" xfId="10975"/>
    <cellStyle name="Calculation 6 28 2" xfId="10976"/>
    <cellStyle name="Calculation 6 28 3" xfId="10977"/>
    <cellStyle name="Calculation 6 28 4" xfId="10978"/>
    <cellStyle name="Calculation 6 28 5" xfId="10979"/>
    <cellStyle name="Calculation 6 28 6" xfId="10980"/>
    <cellStyle name="Calculation 6 28 7" xfId="10981"/>
    <cellStyle name="Calculation 6 28 8" xfId="10982"/>
    <cellStyle name="Calculation 6 28 9" xfId="10983"/>
    <cellStyle name="Calculation 6 29" xfId="10984"/>
    <cellStyle name="Calculation 6 29 10" xfId="10985"/>
    <cellStyle name="Calculation 6 29 11" xfId="10986"/>
    <cellStyle name="Calculation 6 29 2" xfId="10987"/>
    <cellStyle name="Calculation 6 29 3" xfId="10988"/>
    <cellStyle name="Calculation 6 29 4" xfId="10989"/>
    <cellStyle name="Calculation 6 29 5" xfId="10990"/>
    <cellStyle name="Calculation 6 29 6" xfId="10991"/>
    <cellStyle name="Calculation 6 29 7" xfId="10992"/>
    <cellStyle name="Calculation 6 29 8" xfId="10993"/>
    <cellStyle name="Calculation 6 29 9" xfId="10994"/>
    <cellStyle name="Calculation 6 3" xfId="10995"/>
    <cellStyle name="Calculation 6 3 10" xfId="10996"/>
    <cellStyle name="Calculation 6 3 10 2" xfId="10997"/>
    <cellStyle name="Calculation 6 3 10 2 10" xfId="10998"/>
    <cellStyle name="Calculation 6 3 10 2 11" xfId="10999"/>
    <cellStyle name="Calculation 6 3 10 2 2" xfId="11000"/>
    <cellStyle name="Calculation 6 3 10 2 3" xfId="11001"/>
    <cellStyle name="Calculation 6 3 10 2 4" xfId="11002"/>
    <cellStyle name="Calculation 6 3 10 2 5" xfId="11003"/>
    <cellStyle name="Calculation 6 3 10 2 6" xfId="11004"/>
    <cellStyle name="Calculation 6 3 10 2 7" xfId="11005"/>
    <cellStyle name="Calculation 6 3 10 2 8" xfId="11006"/>
    <cellStyle name="Calculation 6 3 10 2 9" xfId="11007"/>
    <cellStyle name="Calculation 6 3 10 3" xfId="11008"/>
    <cellStyle name="Calculation 6 3 10 4" xfId="11009"/>
    <cellStyle name="Calculation 6 3 10 5" xfId="11010"/>
    <cellStyle name="Calculation 6 3 10 6" xfId="11011"/>
    <cellStyle name="Calculation 6 3 10 7" xfId="11012"/>
    <cellStyle name="Calculation 6 3 10 8" xfId="11013"/>
    <cellStyle name="Calculation 6 3 11" xfId="11014"/>
    <cellStyle name="Calculation 6 3 11 2" xfId="11015"/>
    <cellStyle name="Calculation 6 3 11 2 10" xfId="11016"/>
    <cellStyle name="Calculation 6 3 11 2 11" xfId="11017"/>
    <cellStyle name="Calculation 6 3 11 2 2" xfId="11018"/>
    <cellStyle name="Calculation 6 3 11 2 3" xfId="11019"/>
    <cellStyle name="Calculation 6 3 11 2 4" xfId="11020"/>
    <cellStyle name="Calculation 6 3 11 2 5" xfId="11021"/>
    <cellStyle name="Calculation 6 3 11 2 6" xfId="11022"/>
    <cellStyle name="Calculation 6 3 11 2 7" xfId="11023"/>
    <cellStyle name="Calculation 6 3 11 2 8" xfId="11024"/>
    <cellStyle name="Calculation 6 3 11 2 9" xfId="11025"/>
    <cellStyle name="Calculation 6 3 11 3" xfId="11026"/>
    <cellStyle name="Calculation 6 3 11 4" xfId="11027"/>
    <cellStyle name="Calculation 6 3 11 5" xfId="11028"/>
    <cellStyle name="Calculation 6 3 11 6" xfId="11029"/>
    <cellStyle name="Calculation 6 3 11 7" xfId="11030"/>
    <cellStyle name="Calculation 6 3 11 8" xfId="11031"/>
    <cellStyle name="Calculation 6 3 12" xfId="11032"/>
    <cellStyle name="Calculation 6 3 12 2" xfId="11033"/>
    <cellStyle name="Calculation 6 3 12 2 10" xfId="11034"/>
    <cellStyle name="Calculation 6 3 12 2 11" xfId="11035"/>
    <cellStyle name="Calculation 6 3 12 2 2" xfId="11036"/>
    <cellStyle name="Calculation 6 3 12 2 3" xfId="11037"/>
    <cellStyle name="Calculation 6 3 12 2 4" xfId="11038"/>
    <cellStyle name="Calculation 6 3 12 2 5" xfId="11039"/>
    <cellStyle name="Calculation 6 3 12 2 6" xfId="11040"/>
    <cellStyle name="Calculation 6 3 12 2 7" xfId="11041"/>
    <cellStyle name="Calculation 6 3 12 2 8" xfId="11042"/>
    <cellStyle name="Calculation 6 3 12 2 9" xfId="11043"/>
    <cellStyle name="Calculation 6 3 12 3" xfId="11044"/>
    <cellStyle name="Calculation 6 3 12 4" xfId="11045"/>
    <cellStyle name="Calculation 6 3 12 5" xfId="11046"/>
    <cellStyle name="Calculation 6 3 12 6" xfId="11047"/>
    <cellStyle name="Calculation 6 3 12 7" xfId="11048"/>
    <cellStyle name="Calculation 6 3 12 8" xfId="11049"/>
    <cellStyle name="Calculation 6 3 13" xfId="11050"/>
    <cellStyle name="Calculation 6 3 13 2" xfId="11051"/>
    <cellStyle name="Calculation 6 3 13 2 10" xfId="11052"/>
    <cellStyle name="Calculation 6 3 13 2 11" xfId="11053"/>
    <cellStyle name="Calculation 6 3 13 2 2" xfId="11054"/>
    <cellStyle name="Calculation 6 3 13 2 3" xfId="11055"/>
    <cellStyle name="Calculation 6 3 13 2 4" xfId="11056"/>
    <cellStyle name="Calculation 6 3 13 2 5" xfId="11057"/>
    <cellStyle name="Calculation 6 3 13 2 6" xfId="11058"/>
    <cellStyle name="Calculation 6 3 13 2 7" xfId="11059"/>
    <cellStyle name="Calculation 6 3 13 2 8" xfId="11060"/>
    <cellStyle name="Calculation 6 3 13 2 9" xfId="11061"/>
    <cellStyle name="Calculation 6 3 13 3" xfId="11062"/>
    <cellStyle name="Calculation 6 3 13 4" xfId="11063"/>
    <cellStyle name="Calculation 6 3 13 5" xfId="11064"/>
    <cellStyle name="Calculation 6 3 13 6" xfId="11065"/>
    <cellStyle name="Calculation 6 3 13 7" xfId="11066"/>
    <cellStyle name="Calculation 6 3 13 8" xfId="11067"/>
    <cellStyle name="Calculation 6 3 14" xfId="11068"/>
    <cellStyle name="Calculation 6 3 14 2" xfId="11069"/>
    <cellStyle name="Calculation 6 3 14 2 10" xfId="11070"/>
    <cellStyle name="Calculation 6 3 14 2 11" xfId="11071"/>
    <cellStyle name="Calculation 6 3 14 2 2" xfId="11072"/>
    <cellStyle name="Calculation 6 3 14 2 3" xfId="11073"/>
    <cellStyle name="Calculation 6 3 14 2 4" xfId="11074"/>
    <cellStyle name="Calculation 6 3 14 2 5" xfId="11075"/>
    <cellStyle name="Calculation 6 3 14 2 6" xfId="11076"/>
    <cellStyle name="Calculation 6 3 14 2 7" xfId="11077"/>
    <cellStyle name="Calculation 6 3 14 2 8" xfId="11078"/>
    <cellStyle name="Calculation 6 3 14 2 9" xfId="11079"/>
    <cellStyle name="Calculation 6 3 14 3" xfId="11080"/>
    <cellStyle name="Calculation 6 3 14 4" xfId="11081"/>
    <cellStyle name="Calculation 6 3 14 5" xfId="11082"/>
    <cellStyle name="Calculation 6 3 14 6" xfId="11083"/>
    <cellStyle name="Calculation 6 3 14 7" xfId="11084"/>
    <cellStyle name="Calculation 6 3 14 8" xfId="11085"/>
    <cellStyle name="Calculation 6 3 15" xfId="11086"/>
    <cellStyle name="Calculation 6 3 15 2" xfId="11087"/>
    <cellStyle name="Calculation 6 3 15 2 10" xfId="11088"/>
    <cellStyle name="Calculation 6 3 15 2 11" xfId="11089"/>
    <cellStyle name="Calculation 6 3 15 2 2" xfId="11090"/>
    <cellStyle name="Calculation 6 3 15 2 3" xfId="11091"/>
    <cellStyle name="Calculation 6 3 15 2 4" xfId="11092"/>
    <cellStyle name="Calculation 6 3 15 2 5" xfId="11093"/>
    <cellStyle name="Calculation 6 3 15 2 6" xfId="11094"/>
    <cellStyle name="Calculation 6 3 15 2 7" xfId="11095"/>
    <cellStyle name="Calculation 6 3 15 2 8" xfId="11096"/>
    <cellStyle name="Calculation 6 3 15 2 9" xfId="11097"/>
    <cellStyle name="Calculation 6 3 15 3" xfId="11098"/>
    <cellStyle name="Calculation 6 3 15 4" xfId="11099"/>
    <cellStyle name="Calculation 6 3 15 5" xfId="11100"/>
    <cellStyle name="Calculation 6 3 15 6" xfId="11101"/>
    <cellStyle name="Calculation 6 3 15 7" xfId="11102"/>
    <cellStyle name="Calculation 6 3 15 8" xfId="11103"/>
    <cellStyle name="Calculation 6 3 16" xfId="11104"/>
    <cellStyle name="Calculation 6 3 16 2" xfId="11105"/>
    <cellStyle name="Calculation 6 3 16 2 10" xfId="11106"/>
    <cellStyle name="Calculation 6 3 16 2 11" xfId="11107"/>
    <cellStyle name="Calculation 6 3 16 2 2" xfId="11108"/>
    <cellStyle name="Calculation 6 3 16 2 3" xfId="11109"/>
    <cellStyle name="Calculation 6 3 16 2 4" xfId="11110"/>
    <cellStyle name="Calculation 6 3 16 2 5" xfId="11111"/>
    <cellStyle name="Calculation 6 3 16 2 6" xfId="11112"/>
    <cellStyle name="Calculation 6 3 16 2 7" xfId="11113"/>
    <cellStyle name="Calculation 6 3 16 2 8" xfId="11114"/>
    <cellStyle name="Calculation 6 3 16 2 9" xfId="11115"/>
    <cellStyle name="Calculation 6 3 16 3" xfId="11116"/>
    <cellStyle name="Calculation 6 3 16 4" xfId="11117"/>
    <cellStyle name="Calculation 6 3 16 5" xfId="11118"/>
    <cellStyle name="Calculation 6 3 16 6" xfId="11119"/>
    <cellStyle name="Calculation 6 3 16 7" xfId="11120"/>
    <cellStyle name="Calculation 6 3 16 8" xfId="11121"/>
    <cellStyle name="Calculation 6 3 17" xfId="11122"/>
    <cellStyle name="Calculation 6 3 17 2" xfId="11123"/>
    <cellStyle name="Calculation 6 3 17 2 10" xfId="11124"/>
    <cellStyle name="Calculation 6 3 17 2 11" xfId="11125"/>
    <cellStyle name="Calculation 6 3 17 2 2" xfId="11126"/>
    <cellStyle name="Calculation 6 3 17 2 3" xfId="11127"/>
    <cellStyle name="Calculation 6 3 17 2 4" xfId="11128"/>
    <cellStyle name="Calculation 6 3 17 2 5" xfId="11129"/>
    <cellStyle name="Calculation 6 3 17 2 6" xfId="11130"/>
    <cellStyle name="Calculation 6 3 17 2 7" xfId="11131"/>
    <cellStyle name="Calculation 6 3 17 2 8" xfId="11132"/>
    <cellStyle name="Calculation 6 3 17 2 9" xfId="11133"/>
    <cellStyle name="Calculation 6 3 17 3" xfId="11134"/>
    <cellStyle name="Calculation 6 3 17 4" xfId="11135"/>
    <cellStyle name="Calculation 6 3 17 5" xfId="11136"/>
    <cellStyle name="Calculation 6 3 17 6" xfId="11137"/>
    <cellStyle name="Calculation 6 3 17 7" xfId="11138"/>
    <cellStyle name="Calculation 6 3 17 8" xfId="11139"/>
    <cellStyle name="Calculation 6 3 18" xfId="11140"/>
    <cellStyle name="Calculation 6 3 18 2" xfId="11141"/>
    <cellStyle name="Calculation 6 3 18 2 10" xfId="11142"/>
    <cellStyle name="Calculation 6 3 18 2 11" xfId="11143"/>
    <cellStyle name="Calculation 6 3 18 2 2" xfId="11144"/>
    <cellStyle name="Calculation 6 3 18 2 3" xfId="11145"/>
    <cellStyle name="Calculation 6 3 18 2 4" xfId="11146"/>
    <cellStyle name="Calculation 6 3 18 2 5" xfId="11147"/>
    <cellStyle name="Calculation 6 3 18 2 6" xfId="11148"/>
    <cellStyle name="Calculation 6 3 18 2 7" xfId="11149"/>
    <cellStyle name="Calculation 6 3 18 2 8" xfId="11150"/>
    <cellStyle name="Calculation 6 3 18 2 9" xfId="11151"/>
    <cellStyle name="Calculation 6 3 18 3" xfId="11152"/>
    <cellStyle name="Calculation 6 3 18 4" xfId="11153"/>
    <cellStyle name="Calculation 6 3 18 5" xfId="11154"/>
    <cellStyle name="Calculation 6 3 18 6" xfId="11155"/>
    <cellStyle name="Calculation 6 3 18 7" xfId="11156"/>
    <cellStyle name="Calculation 6 3 18 8" xfId="11157"/>
    <cellStyle name="Calculation 6 3 19" xfId="11158"/>
    <cellStyle name="Calculation 6 3 19 10" xfId="11159"/>
    <cellStyle name="Calculation 6 3 19 11" xfId="11160"/>
    <cellStyle name="Calculation 6 3 19 2" xfId="11161"/>
    <cellStyle name="Calculation 6 3 19 3" xfId="11162"/>
    <cellStyle name="Calculation 6 3 19 4" xfId="11163"/>
    <cellStyle name="Calculation 6 3 19 5" xfId="11164"/>
    <cellStyle name="Calculation 6 3 19 6" xfId="11165"/>
    <cellStyle name="Calculation 6 3 19 7" xfId="11166"/>
    <cellStyle name="Calculation 6 3 19 8" xfId="11167"/>
    <cellStyle name="Calculation 6 3 19 9" xfId="11168"/>
    <cellStyle name="Calculation 6 3 2" xfId="11169"/>
    <cellStyle name="Calculation 6 3 2 2" xfId="11170"/>
    <cellStyle name="Calculation 6 3 2 2 10" xfId="11171"/>
    <cellStyle name="Calculation 6 3 2 2 11" xfId="11172"/>
    <cellStyle name="Calculation 6 3 2 2 2" xfId="11173"/>
    <cellStyle name="Calculation 6 3 2 2 3" xfId="11174"/>
    <cellStyle name="Calculation 6 3 2 2 4" xfId="11175"/>
    <cellStyle name="Calculation 6 3 2 2 5" xfId="11176"/>
    <cellStyle name="Calculation 6 3 2 2 6" xfId="11177"/>
    <cellStyle name="Calculation 6 3 2 2 7" xfId="11178"/>
    <cellStyle name="Calculation 6 3 2 2 8" xfId="11179"/>
    <cellStyle name="Calculation 6 3 2 2 9" xfId="11180"/>
    <cellStyle name="Calculation 6 3 2 3" xfId="11181"/>
    <cellStyle name="Calculation 6 3 2 4" xfId="11182"/>
    <cellStyle name="Calculation 6 3 2 5" xfId="11183"/>
    <cellStyle name="Calculation 6 3 2 6" xfId="11184"/>
    <cellStyle name="Calculation 6 3 2 7" xfId="11185"/>
    <cellStyle name="Calculation 6 3 2 8" xfId="11186"/>
    <cellStyle name="Calculation 6 3 20" xfId="11187"/>
    <cellStyle name="Calculation 6 3 20 10" xfId="11188"/>
    <cellStyle name="Calculation 6 3 20 11" xfId="11189"/>
    <cellStyle name="Calculation 6 3 20 2" xfId="11190"/>
    <cellStyle name="Calculation 6 3 20 3" xfId="11191"/>
    <cellStyle name="Calculation 6 3 20 4" xfId="11192"/>
    <cellStyle name="Calculation 6 3 20 5" xfId="11193"/>
    <cellStyle name="Calculation 6 3 20 6" xfId="11194"/>
    <cellStyle name="Calculation 6 3 20 7" xfId="11195"/>
    <cellStyle name="Calculation 6 3 20 8" xfId="11196"/>
    <cellStyle name="Calculation 6 3 20 9" xfId="11197"/>
    <cellStyle name="Calculation 6 3 21" xfId="11198"/>
    <cellStyle name="Calculation 6 3 21 10" xfId="11199"/>
    <cellStyle name="Calculation 6 3 21 11" xfId="11200"/>
    <cellStyle name="Calculation 6 3 21 2" xfId="11201"/>
    <cellStyle name="Calculation 6 3 21 3" xfId="11202"/>
    <cellStyle name="Calculation 6 3 21 4" xfId="11203"/>
    <cellStyle name="Calculation 6 3 21 5" xfId="11204"/>
    <cellStyle name="Calculation 6 3 21 6" xfId="11205"/>
    <cellStyle name="Calculation 6 3 21 7" xfId="11206"/>
    <cellStyle name="Calculation 6 3 21 8" xfId="11207"/>
    <cellStyle name="Calculation 6 3 21 9" xfId="11208"/>
    <cellStyle name="Calculation 6 3 22" xfId="11209"/>
    <cellStyle name="Calculation 6 3 22 10" xfId="11210"/>
    <cellStyle name="Calculation 6 3 22 11" xfId="11211"/>
    <cellStyle name="Calculation 6 3 22 2" xfId="11212"/>
    <cellStyle name="Calculation 6 3 22 3" xfId="11213"/>
    <cellStyle name="Calculation 6 3 22 4" xfId="11214"/>
    <cellStyle name="Calculation 6 3 22 5" xfId="11215"/>
    <cellStyle name="Calculation 6 3 22 6" xfId="11216"/>
    <cellStyle name="Calculation 6 3 22 7" xfId="11217"/>
    <cellStyle name="Calculation 6 3 22 8" xfId="11218"/>
    <cellStyle name="Calculation 6 3 22 9" xfId="11219"/>
    <cellStyle name="Calculation 6 3 23" xfId="11220"/>
    <cellStyle name="Calculation 6 3 23 10" xfId="11221"/>
    <cellStyle name="Calculation 6 3 23 11" xfId="11222"/>
    <cellStyle name="Calculation 6 3 23 2" xfId="11223"/>
    <cellStyle name="Calculation 6 3 23 3" xfId="11224"/>
    <cellStyle name="Calculation 6 3 23 4" xfId="11225"/>
    <cellStyle name="Calculation 6 3 23 5" xfId="11226"/>
    <cellStyle name="Calculation 6 3 23 6" xfId="11227"/>
    <cellStyle name="Calculation 6 3 23 7" xfId="11228"/>
    <cellStyle name="Calculation 6 3 23 8" xfId="11229"/>
    <cellStyle name="Calculation 6 3 23 9" xfId="11230"/>
    <cellStyle name="Calculation 6 3 24" xfId="11231"/>
    <cellStyle name="Calculation 6 3 24 10" xfId="11232"/>
    <cellStyle name="Calculation 6 3 24 11" xfId="11233"/>
    <cellStyle name="Calculation 6 3 24 2" xfId="11234"/>
    <cellStyle name="Calculation 6 3 24 3" xfId="11235"/>
    <cellStyle name="Calculation 6 3 24 4" xfId="11236"/>
    <cellStyle name="Calculation 6 3 24 5" xfId="11237"/>
    <cellStyle name="Calculation 6 3 24 6" xfId="11238"/>
    <cellStyle name="Calculation 6 3 24 7" xfId="11239"/>
    <cellStyle name="Calculation 6 3 24 8" xfId="11240"/>
    <cellStyle name="Calculation 6 3 24 9" xfId="11241"/>
    <cellStyle name="Calculation 6 3 25" xfId="11242"/>
    <cellStyle name="Calculation 6 3 25 10" xfId="11243"/>
    <cellStyle name="Calculation 6 3 25 11" xfId="11244"/>
    <cellStyle name="Calculation 6 3 25 2" xfId="11245"/>
    <cellStyle name="Calculation 6 3 25 3" xfId="11246"/>
    <cellStyle name="Calculation 6 3 25 4" xfId="11247"/>
    <cellStyle name="Calculation 6 3 25 5" xfId="11248"/>
    <cellStyle name="Calculation 6 3 25 6" xfId="11249"/>
    <cellStyle name="Calculation 6 3 25 7" xfId="11250"/>
    <cellStyle name="Calculation 6 3 25 8" xfId="11251"/>
    <cellStyle name="Calculation 6 3 25 9" xfId="11252"/>
    <cellStyle name="Calculation 6 3 26" xfId="11253"/>
    <cellStyle name="Calculation 6 3 26 10" xfId="11254"/>
    <cellStyle name="Calculation 6 3 26 11" xfId="11255"/>
    <cellStyle name="Calculation 6 3 26 2" xfId="11256"/>
    <cellStyle name="Calculation 6 3 26 3" xfId="11257"/>
    <cellStyle name="Calculation 6 3 26 4" xfId="11258"/>
    <cellStyle name="Calculation 6 3 26 5" xfId="11259"/>
    <cellStyle name="Calculation 6 3 26 6" xfId="11260"/>
    <cellStyle name="Calculation 6 3 26 7" xfId="11261"/>
    <cellStyle name="Calculation 6 3 26 8" xfId="11262"/>
    <cellStyle name="Calculation 6 3 26 9" xfId="11263"/>
    <cellStyle name="Calculation 6 3 27" xfId="11264"/>
    <cellStyle name="Calculation 6 3 27 10" xfId="11265"/>
    <cellStyle name="Calculation 6 3 27 11" xfId="11266"/>
    <cellStyle name="Calculation 6 3 27 2" xfId="11267"/>
    <cellStyle name="Calculation 6 3 27 3" xfId="11268"/>
    <cellStyle name="Calculation 6 3 27 4" xfId="11269"/>
    <cellStyle name="Calculation 6 3 27 5" xfId="11270"/>
    <cellStyle name="Calculation 6 3 27 6" xfId="11271"/>
    <cellStyle name="Calculation 6 3 27 7" xfId="11272"/>
    <cellStyle name="Calculation 6 3 27 8" xfId="11273"/>
    <cellStyle name="Calculation 6 3 27 9" xfId="11274"/>
    <cellStyle name="Calculation 6 3 28" xfId="11275"/>
    <cellStyle name="Calculation 6 3 28 10" xfId="11276"/>
    <cellStyle name="Calculation 6 3 28 11" xfId="11277"/>
    <cellStyle name="Calculation 6 3 28 2" xfId="11278"/>
    <cellStyle name="Calculation 6 3 28 3" xfId="11279"/>
    <cellStyle name="Calculation 6 3 28 4" xfId="11280"/>
    <cellStyle name="Calculation 6 3 28 5" xfId="11281"/>
    <cellStyle name="Calculation 6 3 28 6" xfId="11282"/>
    <cellStyle name="Calculation 6 3 28 7" xfId="11283"/>
    <cellStyle name="Calculation 6 3 28 8" xfId="11284"/>
    <cellStyle name="Calculation 6 3 28 9" xfId="11285"/>
    <cellStyle name="Calculation 6 3 29" xfId="11286"/>
    <cellStyle name="Calculation 6 3 29 10" xfId="11287"/>
    <cellStyle name="Calculation 6 3 29 11" xfId="11288"/>
    <cellStyle name="Calculation 6 3 29 2" xfId="11289"/>
    <cellStyle name="Calculation 6 3 29 3" xfId="11290"/>
    <cellStyle name="Calculation 6 3 29 4" xfId="11291"/>
    <cellStyle name="Calculation 6 3 29 5" xfId="11292"/>
    <cellStyle name="Calculation 6 3 29 6" xfId="11293"/>
    <cellStyle name="Calculation 6 3 29 7" xfId="11294"/>
    <cellStyle name="Calculation 6 3 29 8" xfId="11295"/>
    <cellStyle name="Calculation 6 3 29 9" xfId="11296"/>
    <cellStyle name="Calculation 6 3 3" xfId="11297"/>
    <cellStyle name="Calculation 6 3 3 2" xfId="11298"/>
    <cellStyle name="Calculation 6 3 3 2 10" xfId="11299"/>
    <cellStyle name="Calculation 6 3 3 2 11" xfId="11300"/>
    <cellStyle name="Calculation 6 3 3 2 2" xfId="11301"/>
    <cellStyle name="Calculation 6 3 3 2 3" xfId="11302"/>
    <cellStyle name="Calculation 6 3 3 2 4" xfId="11303"/>
    <cellStyle name="Calculation 6 3 3 2 5" xfId="11304"/>
    <cellStyle name="Calculation 6 3 3 2 6" xfId="11305"/>
    <cellStyle name="Calculation 6 3 3 2 7" xfId="11306"/>
    <cellStyle name="Calculation 6 3 3 2 8" xfId="11307"/>
    <cellStyle name="Calculation 6 3 3 2 9" xfId="11308"/>
    <cellStyle name="Calculation 6 3 3 3" xfId="11309"/>
    <cellStyle name="Calculation 6 3 3 4" xfId="11310"/>
    <cellStyle name="Calculation 6 3 3 5" xfId="11311"/>
    <cellStyle name="Calculation 6 3 3 6" xfId="11312"/>
    <cellStyle name="Calculation 6 3 3 7" xfId="11313"/>
    <cellStyle name="Calculation 6 3 3 8" xfId="11314"/>
    <cellStyle name="Calculation 6 3 30" xfId="11315"/>
    <cellStyle name="Calculation 6 3 30 10" xfId="11316"/>
    <cellStyle name="Calculation 6 3 30 11" xfId="11317"/>
    <cellStyle name="Calculation 6 3 30 2" xfId="11318"/>
    <cellStyle name="Calculation 6 3 30 3" xfId="11319"/>
    <cellStyle name="Calculation 6 3 30 4" xfId="11320"/>
    <cellStyle name="Calculation 6 3 30 5" xfId="11321"/>
    <cellStyle name="Calculation 6 3 30 6" xfId="11322"/>
    <cellStyle name="Calculation 6 3 30 7" xfId="11323"/>
    <cellStyle name="Calculation 6 3 30 8" xfId="11324"/>
    <cellStyle name="Calculation 6 3 30 9" xfId="11325"/>
    <cellStyle name="Calculation 6 3 31" xfId="11326"/>
    <cellStyle name="Calculation 6 3 31 10" xfId="11327"/>
    <cellStyle name="Calculation 6 3 31 11" xfId="11328"/>
    <cellStyle name="Calculation 6 3 31 2" xfId="11329"/>
    <cellStyle name="Calculation 6 3 31 3" xfId="11330"/>
    <cellStyle name="Calculation 6 3 31 4" xfId="11331"/>
    <cellStyle name="Calculation 6 3 31 5" xfId="11332"/>
    <cellStyle name="Calculation 6 3 31 6" xfId="11333"/>
    <cellStyle name="Calculation 6 3 31 7" xfId="11334"/>
    <cellStyle name="Calculation 6 3 31 8" xfId="11335"/>
    <cellStyle name="Calculation 6 3 31 9" xfId="11336"/>
    <cellStyle name="Calculation 6 3 32" xfId="11337"/>
    <cellStyle name="Calculation 6 3 32 10" xfId="11338"/>
    <cellStyle name="Calculation 6 3 32 11" xfId="11339"/>
    <cellStyle name="Calculation 6 3 32 2" xfId="11340"/>
    <cellStyle name="Calculation 6 3 32 3" xfId="11341"/>
    <cellStyle name="Calculation 6 3 32 4" xfId="11342"/>
    <cellStyle name="Calculation 6 3 32 5" xfId="11343"/>
    <cellStyle name="Calculation 6 3 32 6" xfId="11344"/>
    <cellStyle name="Calculation 6 3 32 7" xfId="11345"/>
    <cellStyle name="Calculation 6 3 32 8" xfId="11346"/>
    <cellStyle name="Calculation 6 3 32 9" xfId="11347"/>
    <cellStyle name="Calculation 6 3 33" xfId="11348"/>
    <cellStyle name="Calculation 6 3 33 10" xfId="11349"/>
    <cellStyle name="Calculation 6 3 33 11" xfId="11350"/>
    <cellStyle name="Calculation 6 3 33 2" xfId="11351"/>
    <cellStyle name="Calculation 6 3 33 3" xfId="11352"/>
    <cellStyle name="Calculation 6 3 33 4" xfId="11353"/>
    <cellStyle name="Calculation 6 3 33 5" xfId="11354"/>
    <cellStyle name="Calculation 6 3 33 6" xfId="11355"/>
    <cellStyle name="Calculation 6 3 33 7" xfId="11356"/>
    <cellStyle name="Calculation 6 3 33 8" xfId="11357"/>
    <cellStyle name="Calculation 6 3 33 9" xfId="11358"/>
    <cellStyle name="Calculation 6 3 34" xfId="11359"/>
    <cellStyle name="Calculation 6 3 34 10" xfId="11360"/>
    <cellStyle name="Calculation 6 3 34 11" xfId="11361"/>
    <cellStyle name="Calculation 6 3 34 2" xfId="11362"/>
    <cellStyle name="Calculation 6 3 34 3" xfId="11363"/>
    <cellStyle name="Calculation 6 3 34 4" xfId="11364"/>
    <cellStyle name="Calculation 6 3 34 5" xfId="11365"/>
    <cellStyle name="Calculation 6 3 34 6" xfId="11366"/>
    <cellStyle name="Calculation 6 3 34 7" xfId="11367"/>
    <cellStyle name="Calculation 6 3 34 8" xfId="11368"/>
    <cellStyle name="Calculation 6 3 34 9" xfId="11369"/>
    <cellStyle name="Calculation 6 3 35" xfId="11370"/>
    <cellStyle name="Calculation 6 3 35 10" xfId="11371"/>
    <cellStyle name="Calculation 6 3 35 11" xfId="11372"/>
    <cellStyle name="Calculation 6 3 35 2" xfId="11373"/>
    <cellStyle name="Calculation 6 3 35 3" xfId="11374"/>
    <cellStyle name="Calculation 6 3 35 4" xfId="11375"/>
    <cellStyle name="Calculation 6 3 35 5" xfId="11376"/>
    <cellStyle name="Calculation 6 3 35 6" xfId="11377"/>
    <cellStyle name="Calculation 6 3 35 7" xfId="11378"/>
    <cellStyle name="Calculation 6 3 35 8" xfId="11379"/>
    <cellStyle name="Calculation 6 3 35 9" xfId="11380"/>
    <cellStyle name="Calculation 6 3 36" xfId="11381"/>
    <cellStyle name="Calculation 6 3 37" xfId="11382"/>
    <cellStyle name="Calculation 6 3 38" xfId="11383"/>
    <cellStyle name="Calculation 6 3 39" xfId="11384"/>
    <cellStyle name="Calculation 6 3 4" xfId="11385"/>
    <cellStyle name="Calculation 6 3 4 2" xfId="11386"/>
    <cellStyle name="Calculation 6 3 4 2 10" xfId="11387"/>
    <cellStyle name="Calculation 6 3 4 2 11" xfId="11388"/>
    <cellStyle name="Calculation 6 3 4 2 2" xfId="11389"/>
    <cellStyle name="Calculation 6 3 4 2 3" xfId="11390"/>
    <cellStyle name="Calculation 6 3 4 2 4" xfId="11391"/>
    <cellStyle name="Calculation 6 3 4 2 5" xfId="11392"/>
    <cellStyle name="Calculation 6 3 4 2 6" xfId="11393"/>
    <cellStyle name="Calculation 6 3 4 2 7" xfId="11394"/>
    <cellStyle name="Calculation 6 3 4 2 8" xfId="11395"/>
    <cellStyle name="Calculation 6 3 4 2 9" xfId="11396"/>
    <cellStyle name="Calculation 6 3 4 3" xfId="11397"/>
    <cellStyle name="Calculation 6 3 4 4" xfId="11398"/>
    <cellStyle name="Calculation 6 3 4 5" xfId="11399"/>
    <cellStyle name="Calculation 6 3 4 6" xfId="11400"/>
    <cellStyle name="Calculation 6 3 4 7" xfId="11401"/>
    <cellStyle name="Calculation 6 3 4 8" xfId="11402"/>
    <cellStyle name="Calculation 6 3 40" xfId="11403"/>
    <cellStyle name="Calculation 6 3 41" xfId="11404"/>
    <cellStyle name="Calculation 6 3 42" xfId="11405"/>
    <cellStyle name="Calculation 6 3 43" xfId="11406"/>
    <cellStyle name="Calculation 6 3 44" xfId="11407"/>
    <cellStyle name="Calculation 6 3 5" xfId="11408"/>
    <cellStyle name="Calculation 6 3 5 2" xfId="11409"/>
    <cellStyle name="Calculation 6 3 5 2 10" xfId="11410"/>
    <cellStyle name="Calculation 6 3 5 2 11" xfId="11411"/>
    <cellStyle name="Calculation 6 3 5 2 2" xfId="11412"/>
    <cellStyle name="Calculation 6 3 5 2 3" xfId="11413"/>
    <cellStyle name="Calculation 6 3 5 2 4" xfId="11414"/>
    <cellStyle name="Calculation 6 3 5 2 5" xfId="11415"/>
    <cellStyle name="Calculation 6 3 5 2 6" xfId="11416"/>
    <cellStyle name="Calculation 6 3 5 2 7" xfId="11417"/>
    <cellStyle name="Calculation 6 3 5 2 8" xfId="11418"/>
    <cellStyle name="Calculation 6 3 5 2 9" xfId="11419"/>
    <cellStyle name="Calculation 6 3 5 3" xfId="11420"/>
    <cellStyle name="Calculation 6 3 5 4" xfId="11421"/>
    <cellStyle name="Calculation 6 3 5 5" xfId="11422"/>
    <cellStyle name="Calculation 6 3 5 6" xfId="11423"/>
    <cellStyle name="Calculation 6 3 5 7" xfId="11424"/>
    <cellStyle name="Calculation 6 3 5 8" xfId="11425"/>
    <cellStyle name="Calculation 6 3 6" xfId="11426"/>
    <cellStyle name="Calculation 6 3 6 2" xfId="11427"/>
    <cellStyle name="Calculation 6 3 6 2 10" xfId="11428"/>
    <cellStyle name="Calculation 6 3 6 2 11" xfId="11429"/>
    <cellStyle name="Calculation 6 3 6 2 2" xfId="11430"/>
    <cellStyle name="Calculation 6 3 6 2 3" xfId="11431"/>
    <cellStyle name="Calculation 6 3 6 2 4" xfId="11432"/>
    <cellStyle name="Calculation 6 3 6 2 5" xfId="11433"/>
    <cellStyle name="Calculation 6 3 6 2 6" xfId="11434"/>
    <cellStyle name="Calculation 6 3 6 2 7" xfId="11435"/>
    <cellStyle name="Calculation 6 3 6 2 8" xfId="11436"/>
    <cellStyle name="Calculation 6 3 6 2 9" xfId="11437"/>
    <cellStyle name="Calculation 6 3 6 3" xfId="11438"/>
    <cellStyle name="Calculation 6 3 6 4" xfId="11439"/>
    <cellStyle name="Calculation 6 3 6 5" xfId="11440"/>
    <cellStyle name="Calculation 6 3 6 6" xfId="11441"/>
    <cellStyle name="Calculation 6 3 6 7" xfId="11442"/>
    <cellStyle name="Calculation 6 3 6 8" xfId="11443"/>
    <cellStyle name="Calculation 6 3 7" xfId="11444"/>
    <cellStyle name="Calculation 6 3 7 2" xfId="11445"/>
    <cellStyle name="Calculation 6 3 7 2 10" xfId="11446"/>
    <cellStyle name="Calculation 6 3 7 2 11" xfId="11447"/>
    <cellStyle name="Calculation 6 3 7 2 2" xfId="11448"/>
    <cellStyle name="Calculation 6 3 7 2 3" xfId="11449"/>
    <cellStyle name="Calculation 6 3 7 2 4" xfId="11450"/>
    <cellStyle name="Calculation 6 3 7 2 5" xfId="11451"/>
    <cellStyle name="Calculation 6 3 7 2 6" xfId="11452"/>
    <cellStyle name="Calculation 6 3 7 2 7" xfId="11453"/>
    <cellStyle name="Calculation 6 3 7 2 8" xfId="11454"/>
    <cellStyle name="Calculation 6 3 7 2 9" xfId="11455"/>
    <cellStyle name="Calculation 6 3 7 3" xfId="11456"/>
    <cellStyle name="Calculation 6 3 7 4" xfId="11457"/>
    <cellStyle name="Calculation 6 3 7 5" xfId="11458"/>
    <cellStyle name="Calculation 6 3 7 6" xfId="11459"/>
    <cellStyle name="Calculation 6 3 7 7" xfId="11460"/>
    <cellStyle name="Calculation 6 3 7 8" xfId="11461"/>
    <cellStyle name="Calculation 6 3 8" xfId="11462"/>
    <cellStyle name="Calculation 6 3 8 2" xfId="11463"/>
    <cellStyle name="Calculation 6 3 8 2 10" xfId="11464"/>
    <cellStyle name="Calculation 6 3 8 2 11" xfId="11465"/>
    <cellStyle name="Calculation 6 3 8 2 2" xfId="11466"/>
    <cellStyle name="Calculation 6 3 8 2 3" xfId="11467"/>
    <cellStyle name="Calculation 6 3 8 2 4" xfId="11468"/>
    <cellStyle name="Calculation 6 3 8 2 5" xfId="11469"/>
    <cellStyle name="Calculation 6 3 8 2 6" xfId="11470"/>
    <cellStyle name="Calculation 6 3 8 2 7" xfId="11471"/>
    <cellStyle name="Calculation 6 3 8 2 8" xfId="11472"/>
    <cellStyle name="Calculation 6 3 8 2 9" xfId="11473"/>
    <cellStyle name="Calculation 6 3 8 3" xfId="11474"/>
    <cellStyle name="Calculation 6 3 8 4" xfId="11475"/>
    <cellStyle name="Calculation 6 3 8 5" xfId="11476"/>
    <cellStyle name="Calculation 6 3 8 6" xfId="11477"/>
    <cellStyle name="Calculation 6 3 8 7" xfId="11478"/>
    <cellStyle name="Calculation 6 3 8 8" xfId="11479"/>
    <cellStyle name="Calculation 6 3 9" xfId="11480"/>
    <cellStyle name="Calculation 6 3 9 2" xfId="11481"/>
    <cellStyle name="Calculation 6 3 9 2 10" xfId="11482"/>
    <cellStyle name="Calculation 6 3 9 2 11" xfId="11483"/>
    <cellStyle name="Calculation 6 3 9 2 2" xfId="11484"/>
    <cellStyle name="Calculation 6 3 9 2 3" xfId="11485"/>
    <cellStyle name="Calculation 6 3 9 2 4" xfId="11486"/>
    <cellStyle name="Calculation 6 3 9 2 5" xfId="11487"/>
    <cellStyle name="Calculation 6 3 9 2 6" xfId="11488"/>
    <cellStyle name="Calculation 6 3 9 2 7" xfId="11489"/>
    <cellStyle name="Calculation 6 3 9 2 8" xfId="11490"/>
    <cellStyle name="Calculation 6 3 9 2 9" xfId="11491"/>
    <cellStyle name="Calculation 6 3 9 3" xfId="11492"/>
    <cellStyle name="Calculation 6 3 9 4" xfId="11493"/>
    <cellStyle name="Calculation 6 3 9 5" xfId="11494"/>
    <cellStyle name="Calculation 6 3 9 6" xfId="11495"/>
    <cellStyle name="Calculation 6 3 9 7" xfId="11496"/>
    <cellStyle name="Calculation 6 3 9 8" xfId="11497"/>
    <cellStyle name="Calculation 6 30" xfId="11498"/>
    <cellStyle name="Calculation 6 30 10" xfId="11499"/>
    <cellStyle name="Calculation 6 30 11" xfId="11500"/>
    <cellStyle name="Calculation 6 30 2" xfId="11501"/>
    <cellStyle name="Calculation 6 30 3" xfId="11502"/>
    <cellStyle name="Calculation 6 30 4" xfId="11503"/>
    <cellStyle name="Calculation 6 30 5" xfId="11504"/>
    <cellStyle name="Calculation 6 30 6" xfId="11505"/>
    <cellStyle name="Calculation 6 30 7" xfId="11506"/>
    <cellStyle name="Calculation 6 30 8" xfId="11507"/>
    <cellStyle name="Calculation 6 30 9" xfId="11508"/>
    <cellStyle name="Calculation 6 31" xfId="11509"/>
    <cellStyle name="Calculation 6 31 10" xfId="11510"/>
    <cellStyle name="Calculation 6 31 11" xfId="11511"/>
    <cellStyle name="Calculation 6 31 2" xfId="11512"/>
    <cellStyle name="Calculation 6 31 3" xfId="11513"/>
    <cellStyle name="Calculation 6 31 4" xfId="11514"/>
    <cellStyle name="Calculation 6 31 5" xfId="11515"/>
    <cellStyle name="Calculation 6 31 6" xfId="11516"/>
    <cellStyle name="Calculation 6 31 7" xfId="11517"/>
    <cellStyle name="Calculation 6 31 8" xfId="11518"/>
    <cellStyle name="Calculation 6 31 9" xfId="11519"/>
    <cellStyle name="Calculation 6 32" xfId="11520"/>
    <cellStyle name="Calculation 6 32 10" xfId="11521"/>
    <cellStyle name="Calculation 6 32 11" xfId="11522"/>
    <cellStyle name="Calculation 6 32 2" xfId="11523"/>
    <cellStyle name="Calculation 6 32 3" xfId="11524"/>
    <cellStyle name="Calculation 6 32 4" xfId="11525"/>
    <cellStyle name="Calculation 6 32 5" xfId="11526"/>
    <cellStyle name="Calculation 6 32 6" xfId="11527"/>
    <cellStyle name="Calculation 6 32 7" xfId="11528"/>
    <cellStyle name="Calculation 6 32 8" xfId="11529"/>
    <cellStyle name="Calculation 6 32 9" xfId="11530"/>
    <cellStyle name="Calculation 6 33" xfId="11531"/>
    <cellStyle name="Calculation 6 33 10" xfId="11532"/>
    <cellStyle name="Calculation 6 33 11" xfId="11533"/>
    <cellStyle name="Calculation 6 33 2" xfId="11534"/>
    <cellStyle name="Calculation 6 33 3" xfId="11535"/>
    <cellStyle name="Calculation 6 33 4" xfId="11536"/>
    <cellStyle name="Calculation 6 33 5" xfId="11537"/>
    <cellStyle name="Calculation 6 33 6" xfId="11538"/>
    <cellStyle name="Calculation 6 33 7" xfId="11539"/>
    <cellStyle name="Calculation 6 33 8" xfId="11540"/>
    <cellStyle name="Calculation 6 33 9" xfId="11541"/>
    <cellStyle name="Calculation 6 34" xfId="11542"/>
    <cellStyle name="Calculation 6 34 10" xfId="11543"/>
    <cellStyle name="Calculation 6 34 11" xfId="11544"/>
    <cellStyle name="Calculation 6 34 2" xfId="11545"/>
    <cellStyle name="Calculation 6 34 3" xfId="11546"/>
    <cellStyle name="Calculation 6 34 4" xfId="11547"/>
    <cellStyle name="Calculation 6 34 5" xfId="11548"/>
    <cellStyle name="Calculation 6 34 6" xfId="11549"/>
    <cellStyle name="Calculation 6 34 7" xfId="11550"/>
    <cellStyle name="Calculation 6 34 8" xfId="11551"/>
    <cellStyle name="Calculation 6 34 9" xfId="11552"/>
    <cellStyle name="Calculation 6 35" xfId="11553"/>
    <cellStyle name="Calculation 6 35 10" xfId="11554"/>
    <cellStyle name="Calculation 6 35 11" xfId="11555"/>
    <cellStyle name="Calculation 6 35 2" xfId="11556"/>
    <cellStyle name="Calculation 6 35 3" xfId="11557"/>
    <cellStyle name="Calculation 6 35 4" xfId="11558"/>
    <cellStyle name="Calculation 6 35 5" xfId="11559"/>
    <cellStyle name="Calculation 6 35 6" xfId="11560"/>
    <cellStyle name="Calculation 6 35 7" xfId="11561"/>
    <cellStyle name="Calculation 6 35 8" xfId="11562"/>
    <cellStyle name="Calculation 6 35 9" xfId="11563"/>
    <cellStyle name="Calculation 6 36" xfId="11564"/>
    <cellStyle name="Calculation 6 36 10" xfId="11565"/>
    <cellStyle name="Calculation 6 36 11" xfId="11566"/>
    <cellStyle name="Calculation 6 36 2" xfId="11567"/>
    <cellStyle name="Calculation 6 36 3" xfId="11568"/>
    <cellStyle name="Calculation 6 36 4" xfId="11569"/>
    <cellStyle name="Calculation 6 36 5" xfId="11570"/>
    <cellStyle name="Calculation 6 36 6" xfId="11571"/>
    <cellStyle name="Calculation 6 36 7" xfId="11572"/>
    <cellStyle name="Calculation 6 36 8" xfId="11573"/>
    <cellStyle name="Calculation 6 36 9" xfId="11574"/>
    <cellStyle name="Calculation 6 37" xfId="11575"/>
    <cellStyle name="Calculation 6 37 10" xfId="11576"/>
    <cellStyle name="Calculation 6 37 11" xfId="11577"/>
    <cellStyle name="Calculation 6 37 2" xfId="11578"/>
    <cellStyle name="Calculation 6 37 3" xfId="11579"/>
    <cellStyle name="Calculation 6 37 4" xfId="11580"/>
    <cellStyle name="Calculation 6 37 5" xfId="11581"/>
    <cellStyle name="Calculation 6 37 6" xfId="11582"/>
    <cellStyle name="Calculation 6 37 7" xfId="11583"/>
    <cellStyle name="Calculation 6 37 8" xfId="11584"/>
    <cellStyle name="Calculation 6 37 9" xfId="11585"/>
    <cellStyle name="Calculation 6 38" xfId="11586"/>
    <cellStyle name="Calculation 6 38 10" xfId="11587"/>
    <cellStyle name="Calculation 6 38 11" xfId="11588"/>
    <cellStyle name="Calculation 6 38 2" xfId="11589"/>
    <cellStyle name="Calculation 6 38 3" xfId="11590"/>
    <cellStyle name="Calculation 6 38 4" xfId="11591"/>
    <cellStyle name="Calculation 6 38 5" xfId="11592"/>
    <cellStyle name="Calculation 6 38 6" xfId="11593"/>
    <cellStyle name="Calculation 6 38 7" xfId="11594"/>
    <cellStyle name="Calculation 6 38 8" xfId="11595"/>
    <cellStyle name="Calculation 6 38 9" xfId="11596"/>
    <cellStyle name="Calculation 6 39" xfId="11597"/>
    <cellStyle name="Calculation 6 39 10" xfId="11598"/>
    <cellStyle name="Calculation 6 39 11" xfId="11599"/>
    <cellStyle name="Calculation 6 39 2" xfId="11600"/>
    <cellStyle name="Calculation 6 39 3" xfId="11601"/>
    <cellStyle name="Calculation 6 39 4" xfId="11602"/>
    <cellStyle name="Calculation 6 39 5" xfId="11603"/>
    <cellStyle name="Calculation 6 39 6" xfId="11604"/>
    <cellStyle name="Calculation 6 39 7" xfId="11605"/>
    <cellStyle name="Calculation 6 39 8" xfId="11606"/>
    <cellStyle name="Calculation 6 39 9" xfId="11607"/>
    <cellStyle name="Calculation 6 4" xfId="11608"/>
    <cellStyle name="Calculation 6 4 10" xfId="11609"/>
    <cellStyle name="Calculation 6 4 10 2" xfId="11610"/>
    <cellStyle name="Calculation 6 4 10 2 10" xfId="11611"/>
    <cellStyle name="Calculation 6 4 10 2 11" xfId="11612"/>
    <cellStyle name="Calculation 6 4 10 2 2" xfId="11613"/>
    <cellStyle name="Calculation 6 4 10 2 3" xfId="11614"/>
    <cellStyle name="Calculation 6 4 10 2 4" xfId="11615"/>
    <cellStyle name="Calculation 6 4 10 2 5" xfId="11616"/>
    <cellStyle name="Calculation 6 4 10 2 6" xfId="11617"/>
    <cellStyle name="Calculation 6 4 10 2 7" xfId="11618"/>
    <cellStyle name="Calculation 6 4 10 2 8" xfId="11619"/>
    <cellStyle name="Calculation 6 4 10 2 9" xfId="11620"/>
    <cellStyle name="Calculation 6 4 10 3" xfId="11621"/>
    <cellStyle name="Calculation 6 4 10 4" xfId="11622"/>
    <cellStyle name="Calculation 6 4 10 5" xfId="11623"/>
    <cellStyle name="Calculation 6 4 10 6" xfId="11624"/>
    <cellStyle name="Calculation 6 4 10 7" xfId="11625"/>
    <cellStyle name="Calculation 6 4 10 8" xfId="11626"/>
    <cellStyle name="Calculation 6 4 11" xfId="11627"/>
    <cellStyle name="Calculation 6 4 11 2" xfId="11628"/>
    <cellStyle name="Calculation 6 4 11 2 10" xfId="11629"/>
    <cellStyle name="Calculation 6 4 11 2 11" xfId="11630"/>
    <cellStyle name="Calculation 6 4 11 2 2" xfId="11631"/>
    <cellStyle name="Calculation 6 4 11 2 3" xfId="11632"/>
    <cellStyle name="Calculation 6 4 11 2 4" xfId="11633"/>
    <cellStyle name="Calculation 6 4 11 2 5" xfId="11634"/>
    <cellStyle name="Calculation 6 4 11 2 6" xfId="11635"/>
    <cellStyle name="Calculation 6 4 11 2 7" xfId="11636"/>
    <cellStyle name="Calculation 6 4 11 2 8" xfId="11637"/>
    <cellStyle name="Calculation 6 4 11 2 9" xfId="11638"/>
    <cellStyle name="Calculation 6 4 11 3" xfId="11639"/>
    <cellStyle name="Calculation 6 4 11 4" xfId="11640"/>
    <cellStyle name="Calculation 6 4 11 5" xfId="11641"/>
    <cellStyle name="Calculation 6 4 11 6" xfId="11642"/>
    <cellStyle name="Calculation 6 4 11 7" xfId="11643"/>
    <cellStyle name="Calculation 6 4 11 8" xfId="11644"/>
    <cellStyle name="Calculation 6 4 12" xfId="11645"/>
    <cellStyle name="Calculation 6 4 12 2" xfId="11646"/>
    <cellStyle name="Calculation 6 4 12 2 10" xfId="11647"/>
    <cellStyle name="Calculation 6 4 12 2 11" xfId="11648"/>
    <cellStyle name="Calculation 6 4 12 2 2" xfId="11649"/>
    <cellStyle name="Calculation 6 4 12 2 3" xfId="11650"/>
    <cellStyle name="Calculation 6 4 12 2 4" xfId="11651"/>
    <cellStyle name="Calculation 6 4 12 2 5" xfId="11652"/>
    <cellStyle name="Calculation 6 4 12 2 6" xfId="11653"/>
    <cellStyle name="Calculation 6 4 12 2 7" xfId="11654"/>
    <cellStyle name="Calculation 6 4 12 2 8" xfId="11655"/>
    <cellStyle name="Calculation 6 4 12 2 9" xfId="11656"/>
    <cellStyle name="Calculation 6 4 12 3" xfId="11657"/>
    <cellStyle name="Calculation 6 4 12 4" xfId="11658"/>
    <cellStyle name="Calculation 6 4 12 5" xfId="11659"/>
    <cellStyle name="Calculation 6 4 12 6" xfId="11660"/>
    <cellStyle name="Calculation 6 4 12 7" xfId="11661"/>
    <cellStyle name="Calculation 6 4 12 8" xfId="11662"/>
    <cellStyle name="Calculation 6 4 13" xfId="11663"/>
    <cellStyle name="Calculation 6 4 13 2" xfId="11664"/>
    <cellStyle name="Calculation 6 4 13 2 10" xfId="11665"/>
    <cellStyle name="Calculation 6 4 13 2 11" xfId="11666"/>
    <cellStyle name="Calculation 6 4 13 2 2" xfId="11667"/>
    <cellStyle name="Calculation 6 4 13 2 3" xfId="11668"/>
    <cellStyle name="Calculation 6 4 13 2 4" xfId="11669"/>
    <cellStyle name="Calculation 6 4 13 2 5" xfId="11670"/>
    <cellStyle name="Calculation 6 4 13 2 6" xfId="11671"/>
    <cellStyle name="Calculation 6 4 13 2 7" xfId="11672"/>
    <cellStyle name="Calculation 6 4 13 2 8" xfId="11673"/>
    <cellStyle name="Calculation 6 4 13 2 9" xfId="11674"/>
    <cellStyle name="Calculation 6 4 13 3" xfId="11675"/>
    <cellStyle name="Calculation 6 4 13 4" xfId="11676"/>
    <cellStyle name="Calculation 6 4 13 5" xfId="11677"/>
    <cellStyle name="Calculation 6 4 13 6" xfId="11678"/>
    <cellStyle name="Calculation 6 4 13 7" xfId="11679"/>
    <cellStyle name="Calculation 6 4 13 8" xfId="11680"/>
    <cellStyle name="Calculation 6 4 14" xfId="11681"/>
    <cellStyle name="Calculation 6 4 14 2" xfId="11682"/>
    <cellStyle name="Calculation 6 4 14 2 10" xfId="11683"/>
    <cellStyle name="Calculation 6 4 14 2 11" xfId="11684"/>
    <cellStyle name="Calculation 6 4 14 2 2" xfId="11685"/>
    <cellStyle name="Calculation 6 4 14 2 3" xfId="11686"/>
    <cellStyle name="Calculation 6 4 14 2 4" xfId="11687"/>
    <cellStyle name="Calculation 6 4 14 2 5" xfId="11688"/>
    <cellStyle name="Calculation 6 4 14 2 6" xfId="11689"/>
    <cellStyle name="Calculation 6 4 14 2 7" xfId="11690"/>
    <cellStyle name="Calculation 6 4 14 2 8" xfId="11691"/>
    <cellStyle name="Calculation 6 4 14 2 9" xfId="11692"/>
    <cellStyle name="Calculation 6 4 14 3" xfId="11693"/>
    <cellStyle name="Calculation 6 4 14 4" xfId="11694"/>
    <cellStyle name="Calculation 6 4 14 5" xfId="11695"/>
    <cellStyle name="Calculation 6 4 14 6" xfId="11696"/>
    <cellStyle name="Calculation 6 4 14 7" xfId="11697"/>
    <cellStyle name="Calculation 6 4 14 8" xfId="11698"/>
    <cellStyle name="Calculation 6 4 15" xfId="11699"/>
    <cellStyle name="Calculation 6 4 15 2" xfId="11700"/>
    <cellStyle name="Calculation 6 4 15 2 10" xfId="11701"/>
    <cellStyle name="Calculation 6 4 15 2 11" xfId="11702"/>
    <cellStyle name="Calculation 6 4 15 2 2" xfId="11703"/>
    <cellStyle name="Calculation 6 4 15 2 3" xfId="11704"/>
    <cellStyle name="Calculation 6 4 15 2 4" xfId="11705"/>
    <cellStyle name="Calculation 6 4 15 2 5" xfId="11706"/>
    <cellStyle name="Calculation 6 4 15 2 6" xfId="11707"/>
    <cellStyle name="Calculation 6 4 15 2 7" xfId="11708"/>
    <cellStyle name="Calculation 6 4 15 2 8" xfId="11709"/>
    <cellStyle name="Calculation 6 4 15 2 9" xfId="11710"/>
    <cellStyle name="Calculation 6 4 15 3" xfId="11711"/>
    <cellStyle name="Calculation 6 4 15 4" xfId="11712"/>
    <cellStyle name="Calculation 6 4 15 5" xfId="11713"/>
    <cellStyle name="Calculation 6 4 15 6" xfId="11714"/>
    <cellStyle name="Calculation 6 4 15 7" xfId="11715"/>
    <cellStyle name="Calculation 6 4 15 8" xfId="11716"/>
    <cellStyle name="Calculation 6 4 16" xfId="11717"/>
    <cellStyle name="Calculation 6 4 16 2" xfId="11718"/>
    <cellStyle name="Calculation 6 4 16 2 10" xfId="11719"/>
    <cellStyle name="Calculation 6 4 16 2 11" xfId="11720"/>
    <cellStyle name="Calculation 6 4 16 2 2" xfId="11721"/>
    <cellStyle name="Calculation 6 4 16 2 3" xfId="11722"/>
    <cellStyle name="Calculation 6 4 16 2 4" xfId="11723"/>
    <cellStyle name="Calculation 6 4 16 2 5" xfId="11724"/>
    <cellStyle name="Calculation 6 4 16 2 6" xfId="11725"/>
    <cellStyle name="Calculation 6 4 16 2 7" xfId="11726"/>
    <cellStyle name="Calculation 6 4 16 2 8" xfId="11727"/>
    <cellStyle name="Calculation 6 4 16 2 9" xfId="11728"/>
    <cellStyle name="Calculation 6 4 16 3" xfId="11729"/>
    <cellStyle name="Calculation 6 4 16 4" xfId="11730"/>
    <cellStyle name="Calculation 6 4 16 5" xfId="11731"/>
    <cellStyle name="Calculation 6 4 16 6" xfId="11732"/>
    <cellStyle name="Calculation 6 4 16 7" xfId="11733"/>
    <cellStyle name="Calculation 6 4 16 8" xfId="11734"/>
    <cellStyle name="Calculation 6 4 17" xfId="11735"/>
    <cellStyle name="Calculation 6 4 17 2" xfId="11736"/>
    <cellStyle name="Calculation 6 4 17 2 10" xfId="11737"/>
    <cellStyle name="Calculation 6 4 17 2 11" xfId="11738"/>
    <cellStyle name="Calculation 6 4 17 2 2" xfId="11739"/>
    <cellStyle name="Calculation 6 4 17 2 3" xfId="11740"/>
    <cellStyle name="Calculation 6 4 17 2 4" xfId="11741"/>
    <cellStyle name="Calculation 6 4 17 2 5" xfId="11742"/>
    <cellStyle name="Calculation 6 4 17 2 6" xfId="11743"/>
    <cellStyle name="Calculation 6 4 17 2 7" xfId="11744"/>
    <cellStyle name="Calculation 6 4 17 2 8" xfId="11745"/>
    <cellStyle name="Calculation 6 4 17 2 9" xfId="11746"/>
    <cellStyle name="Calculation 6 4 17 3" xfId="11747"/>
    <cellStyle name="Calculation 6 4 17 4" xfId="11748"/>
    <cellStyle name="Calculation 6 4 17 5" xfId="11749"/>
    <cellStyle name="Calculation 6 4 17 6" xfId="11750"/>
    <cellStyle name="Calculation 6 4 17 7" xfId="11751"/>
    <cellStyle name="Calculation 6 4 17 8" xfId="11752"/>
    <cellStyle name="Calculation 6 4 18" xfId="11753"/>
    <cellStyle name="Calculation 6 4 18 2" xfId="11754"/>
    <cellStyle name="Calculation 6 4 18 2 10" xfId="11755"/>
    <cellStyle name="Calculation 6 4 18 2 11" xfId="11756"/>
    <cellStyle name="Calculation 6 4 18 2 2" xfId="11757"/>
    <cellStyle name="Calculation 6 4 18 2 3" xfId="11758"/>
    <cellStyle name="Calculation 6 4 18 2 4" xfId="11759"/>
    <cellStyle name="Calculation 6 4 18 2 5" xfId="11760"/>
    <cellStyle name="Calculation 6 4 18 2 6" xfId="11761"/>
    <cellStyle name="Calculation 6 4 18 2 7" xfId="11762"/>
    <cellStyle name="Calculation 6 4 18 2 8" xfId="11763"/>
    <cellStyle name="Calculation 6 4 18 2 9" xfId="11764"/>
    <cellStyle name="Calculation 6 4 18 3" xfId="11765"/>
    <cellStyle name="Calculation 6 4 18 4" xfId="11766"/>
    <cellStyle name="Calculation 6 4 18 5" xfId="11767"/>
    <cellStyle name="Calculation 6 4 18 6" xfId="11768"/>
    <cellStyle name="Calculation 6 4 18 7" xfId="11769"/>
    <cellStyle name="Calculation 6 4 18 8" xfId="11770"/>
    <cellStyle name="Calculation 6 4 19" xfId="11771"/>
    <cellStyle name="Calculation 6 4 19 10" xfId="11772"/>
    <cellStyle name="Calculation 6 4 19 11" xfId="11773"/>
    <cellStyle name="Calculation 6 4 19 2" xfId="11774"/>
    <cellStyle name="Calculation 6 4 19 3" xfId="11775"/>
    <cellStyle name="Calculation 6 4 19 4" xfId="11776"/>
    <cellStyle name="Calculation 6 4 19 5" xfId="11777"/>
    <cellStyle name="Calculation 6 4 19 6" xfId="11778"/>
    <cellStyle name="Calculation 6 4 19 7" xfId="11779"/>
    <cellStyle name="Calculation 6 4 19 8" xfId="11780"/>
    <cellStyle name="Calculation 6 4 19 9" xfId="11781"/>
    <cellStyle name="Calculation 6 4 2" xfId="11782"/>
    <cellStyle name="Calculation 6 4 2 2" xfId="11783"/>
    <cellStyle name="Calculation 6 4 2 2 10" xfId="11784"/>
    <cellStyle name="Calculation 6 4 2 2 11" xfId="11785"/>
    <cellStyle name="Calculation 6 4 2 2 2" xfId="11786"/>
    <cellStyle name="Calculation 6 4 2 2 3" xfId="11787"/>
    <cellStyle name="Calculation 6 4 2 2 4" xfId="11788"/>
    <cellStyle name="Calculation 6 4 2 2 5" xfId="11789"/>
    <cellStyle name="Calculation 6 4 2 2 6" xfId="11790"/>
    <cellStyle name="Calculation 6 4 2 2 7" xfId="11791"/>
    <cellStyle name="Calculation 6 4 2 2 8" xfId="11792"/>
    <cellStyle name="Calculation 6 4 2 2 9" xfId="11793"/>
    <cellStyle name="Calculation 6 4 2 3" xfId="11794"/>
    <cellStyle name="Calculation 6 4 2 4" xfId="11795"/>
    <cellStyle name="Calculation 6 4 2 5" xfId="11796"/>
    <cellStyle name="Calculation 6 4 2 6" xfId="11797"/>
    <cellStyle name="Calculation 6 4 2 7" xfId="11798"/>
    <cellStyle name="Calculation 6 4 2 8" xfId="11799"/>
    <cellStyle name="Calculation 6 4 20" xfId="11800"/>
    <cellStyle name="Calculation 6 4 20 10" xfId="11801"/>
    <cellStyle name="Calculation 6 4 20 11" xfId="11802"/>
    <cellStyle name="Calculation 6 4 20 2" xfId="11803"/>
    <cellStyle name="Calculation 6 4 20 3" xfId="11804"/>
    <cellStyle name="Calculation 6 4 20 4" xfId="11805"/>
    <cellStyle name="Calculation 6 4 20 5" xfId="11806"/>
    <cellStyle name="Calculation 6 4 20 6" xfId="11807"/>
    <cellStyle name="Calculation 6 4 20 7" xfId="11808"/>
    <cellStyle name="Calculation 6 4 20 8" xfId="11809"/>
    <cellStyle name="Calculation 6 4 20 9" xfId="11810"/>
    <cellStyle name="Calculation 6 4 21" xfId="11811"/>
    <cellStyle name="Calculation 6 4 21 10" xfId="11812"/>
    <cellStyle name="Calculation 6 4 21 11" xfId="11813"/>
    <cellStyle name="Calculation 6 4 21 2" xfId="11814"/>
    <cellStyle name="Calculation 6 4 21 3" xfId="11815"/>
    <cellStyle name="Calculation 6 4 21 4" xfId="11816"/>
    <cellStyle name="Calculation 6 4 21 5" xfId="11817"/>
    <cellStyle name="Calculation 6 4 21 6" xfId="11818"/>
    <cellStyle name="Calculation 6 4 21 7" xfId="11819"/>
    <cellStyle name="Calculation 6 4 21 8" xfId="11820"/>
    <cellStyle name="Calculation 6 4 21 9" xfId="11821"/>
    <cellStyle name="Calculation 6 4 22" xfId="11822"/>
    <cellStyle name="Calculation 6 4 22 10" xfId="11823"/>
    <cellStyle name="Calculation 6 4 22 11" xfId="11824"/>
    <cellStyle name="Calculation 6 4 22 2" xfId="11825"/>
    <cellStyle name="Calculation 6 4 22 3" xfId="11826"/>
    <cellStyle name="Calculation 6 4 22 4" xfId="11827"/>
    <cellStyle name="Calculation 6 4 22 5" xfId="11828"/>
    <cellStyle name="Calculation 6 4 22 6" xfId="11829"/>
    <cellStyle name="Calculation 6 4 22 7" xfId="11830"/>
    <cellStyle name="Calculation 6 4 22 8" xfId="11831"/>
    <cellStyle name="Calculation 6 4 22 9" xfId="11832"/>
    <cellStyle name="Calculation 6 4 23" xfId="11833"/>
    <cellStyle name="Calculation 6 4 23 10" xfId="11834"/>
    <cellStyle name="Calculation 6 4 23 11" xfId="11835"/>
    <cellStyle name="Calculation 6 4 23 2" xfId="11836"/>
    <cellStyle name="Calculation 6 4 23 3" xfId="11837"/>
    <cellStyle name="Calculation 6 4 23 4" xfId="11838"/>
    <cellStyle name="Calculation 6 4 23 5" xfId="11839"/>
    <cellStyle name="Calculation 6 4 23 6" xfId="11840"/>
    <cellStyle name="Calculation 6 4 23 7" xfId="11841"/>
    <cellStyle name="Calculation 6 4 23 8" xfId="11842"/>
    <cellStyle name="Calculation 6 4 23 9" xfId="11843"/>
    <cellStyle name="Calculation 6 4 24" xfId="11844"/>
    <cellStyle name="Calculation 6 4 24 10" xfId="11845"/>
    <cellStyle name="Calculation 6 4 24 11" xfId="11846"/>
    <cellStyle name="Calculation 6 4 24 2" xfId="11847"/>
    <cellStyle name="Calculation 6 4 24 3" xfId="11848"/>
    <cellStyle name="Calculation 6 4 24 4" xfId="11849"/>
    <cellStyle name="Calculation 6 4 24 5" xfId="11850"/>
    <cellStyle name="Calculation 6 4 24 6" xfId="11851"/>
    <cellStyle name="Calculation 6 4 24 7" xfId="11852"/>
    <cellStyle name="Calculation 6 4 24 8" xfId="11853"/>
    <cellStyle name="Calculation 6 4 24 9" xfId="11854"/>
    <cellStyle name="Calculation 6 4 25" xfId="11855"/>
    <cellStyle name="Calculation 6 4 25 10" xfId="11856"/>
    <cellStyle name="Calculation 6 4 25 11" xfId="11857"/>
    <cellStyle name="Calculation 6 4 25 2" xfId="11858"/>
    <cellStyle name="Calculation 6 4 25 3" xfId="11859"/>
    <cellStyle name="Calculation 6 4 25 4" xfId="11860"/>
    <cellStyle name="Calculation 6 4 25 5" xfId="11861"/>
    <cellStyle name="Calculation 6 4 25 6" xfId="11862"/>
    <cellStyle name="Calculation 6 4 25 7" xfId="11863"/>
    <cellStyle name="Calculation 6 4 25 8" xfId="11864"/>
    <cellStyle name="Calculation 6 4 25 9" xfId="11865"/>
    <cellStyle name="Calculation 6 4 26" xfId="11866"/>
    <cellStyle name="Calculation 6 4 26 10" xfId="11867"/>
    <cellStyle name="Calculation 6 4 26 11" xfId="11868"/>
    <cellStyle name="Calculation 6 4 26 2" xfId="11869"/>
    <cellStyle name="Calculation 6 4 26 3" xfId="11870"/>
    <cellStyle name="Calculation 6 4 26 4" xfId="11871"/>
    <cellStyle name="Calculation 6 4 26 5" xfId="11872"/>
    <cellStyle name="Calculation 6 4 26 6" xfId="11873"/>
    <cellStyle name="Calculation 6 4 26 7" xfId="11874"/>
    <cellStyle name="Calculation 6 4 26 8" xfId="11875"/>
    <cellStyle name="Calculation 6 4 26 9" xfId="11876"/>
    <cellStyle name="Calculation 6 4 27" xfId="11877"/>
    <cellStyle name="Calculation 6 4 27 10" xfId="11878"/>
    <cellStyle name="Calculation 6 4 27 11" xfId="11879"/>
    <cellStyle name="Calculation 6 4 27 2" xfId="11880"/>
    <cellStyle name="Calculation 6 4 27 3" xfId="11881"/>
    <cellStyle name="Calculation 6 4 27 4" xfId="11882"/>
    <cellStyle name="Calculation 6 4 27 5" xfId="11883"/>
    <cellStyle name="Calculation 6 4 27 6" xfId="11884"/>
    <cellStyle name="Calculation 6 4 27 7" xfId="11885"/>
    <cellStyle name="Calculation 6 4 27 8" xfId="11886"/>
    <cellStyle name="Calculation 6 4 27 9" xfId="11887"/>
    <cellStyle name="Calculation 6 4 28" xfId="11888"/>
    <cellStyle name="Calculation 6 4 28 10" xfId="11889"/>
    <cellStyle name="Calculation 6 4 28 11" xfId="11890"/>
    <cellStyle name="Calculation 6 4 28 2" xfId="11891"/>
    <cellStyle name="Calculation 6 4 28 3" xfId="11892"/>
    <cellStyle name="Calculation 6 4 28 4" xfId="11893"/>
    <cellStyle name="Calculation 6 4 28 5" xfId="11894"/>
    <cellStyle name="Calculation 6 4 28 6" xfId="11895"/>
    <cellStyle name="Calculation 6 4 28 7" xfId="11896"/>
    <cellStyle name="Calculation 6 4 28 8" xfId="11897"/>
    <cellStyle name="Calculation 6 4 28 9" xfId="11898"/>
    <cellStyle name="Calculation 6 4 29" xfId="11899"/>
    <cellStyle name="Calculation 6 4 29 10" xfId="11900"/>
    <cellStyle name="Calculation 6 4 29 11" xfId="11901"/>
    <cellStyle name="Calculation 6 4 29 2" xfId="11902"/>
    <cellStyle name="Calculation 6 4 29 3" xfId="11903"/>
    <cellStyle name="Calculation 6 4 29 4" xfId="11904"/>
    <cellStyle name="Calculation 6 4 29 5" xfId="11905"/>
    <cellStyle name="Calculation 6 4 29 6" xfId="11906"/>
    <cellStyle name="Calculation 6 4 29 7" xfId="11907"/>
    <cellStyle name="Calculation 6 4 29 8" xfId="11908"/>
    <cellStyle name="Calculation 6 4 29 9" xfId="11909"/>
    <cellStyle name="Calculation 6 4 3" xfId="11910"/>
    <cellStyle name="Calculation 6 4 3 2" xfId="11911"/>
    <cellStyle name="Calculation 6 4 3 2 10" xfId="11912"/>
    <cellStyle name="Calculation 6 4 3 2 11" xfId="11913"/>
    <cellStyle name="Calculation 6 4 3 2 2" xfId="11914"/>
    <cellStyle name="Calculation 6 4 3 2 3" xfId="11915"/>
    <cellStyle name="Calculation 6 4 3 2 4" xfId="11916"/>
    <cellStyle name="Calculation 6 4 3 2 5" xfId="11917"/>
    <cellStyle name="Calculation 6 4 3 2 6" xfId="11918"/>
    <cellStyle name="Calculation 6 4 3 2 7" xfId="11919"/>
    <cellStyle name="Calculation 6 4 3 2 8" xfId="11920"/>
    <cellStyle name="Calculation 6 4 3 2 9" xfId="11921"/>
    <cellStyle name="Calculation 6 4 3 3" xfId="11922"/>
    <cellStyle name="Calculation 6 4 3 4" xfId="11923"/>
    <cellStyle name="Calculation 6 4 3 5" xfId="11924"/>
    <cellStyle name="Calculation 6 4 3 6" xfId="11925"/>
    <cellStyle name="Calculation 6 4 3 7" xfId="11926"/>
    <cellStyle name="Calculation 6 4 3 8" xfId="11927"/>
    <cellStyle name="Calculation 6 4 30" xfId="11928"/>
    <cellStyle name="Calculation 6 4 30 10" xfId="11929"/>
    <cellStyle name="Calculation 6 4 30 11" xfId="11930"/>
    <cellStyle name="Calculation 6 4 30 2" xfId="11931"/>
    <cellStyle name="Calculation 6 4 30 3" xfId="11932"/>
    <cellStyle name="Calculation 6 4 30 4" xfId="11933"/>
    <cellStyle name="Calculation 6 4 30 5" xfId="11934"/>
    <cellStyle name="Calculation 6 4 30 6" xfId="11935"/>
    <cellStyle name="Calculation 6 4 30 7" xfId="11936"/>
    <cellStyle name="Calculation 6 4 30 8" xfId="11937"/>
    <cellStyle name="Calculation 6 4 30 9" xfId="11938"/>
    <cellStyle name="Calculation 6 4 31" xfId="11939"/>
    <cellStyle name="Calculation 6 4 31 10" xfId="11940"/>
    <cellStyle name="Calculation 6 4 31 11" xfId="11941"/>
    <cellStyle name="Calculation 6 4 31 2" xfId="11942"/>
    <cellStyle name="Calculation 6 4 31 3" xfId="11943"/>
    <cellStyle name="Calculation 6 4 31 4" xfId="11944"/>
    <cellStyle name="Calculation 6 4 31 5" xfId="11945"/>
    <cellStyle name="Calculation 6 4 31 6" xfId="11946"/>
    <cellStyle name="Calculation 6 4 31 7" xfId="11947"/>
    <cellStyle name="Calculation 6 4 31 8" xfId="11948"/>
    <cellStyle name="Calculation 6 4 31 9" xfId="11949"/>
    <cellStyle name="Calculation 6 4 32" xfId="11950"/>
    <cellStyle name="Calculation 6 4 32 10" xfId="11951"/>
    <cellStyle name="Calculation 6 4 32 11" xfId="11952"/>
    <cellStyle name="Calculation 6 4 32 2" xfId="11953"/>
    <cellStyle name="Calculation 6 4 32 3" xfId="11954"/>
    <cellStyle name="Calculation 6 4 32 4" xfId="11955"/>
    <cellStyle name="Calculation 6 4 32 5" xfId="11956"/>
    <cellStyle name="Calculation 6 4 32 6" xfId="11957"/>
    <cellStyle name="Calculation 6 4 32 7" xfId="11958"/>
    <cellStyle name="Calculation 6 4 32 8" xfId="11959"/>
    <cellStyle name="Calculation 6 4 32 9" xfId="11960"/>
    <cellStyle name="Calculation 6 4 33" xfId="11961"/>
    <cellStyle name="Calculation 6 4 33 10" xfId="11962"/>
    <cellStyle name="Calculation 6 4 33 11" xfId="11963"/>
    <cellStyle name="Calculation 6 4 33 2" xfId="11964"/>
    <cellStyle name="Calculation 6 4 33 3" xfId="11965"/>
    <cellStyle name="Calculation 6 4 33 4" xfId="11966"/>
    <cellStyle name="Calculation 6 4 33 5" xfId="11967"/>
    <cellStyle name="Calculation 6 4 33 6" xfId="11968"/>
    <cellStyle name="Calculation 6 4 33 7" xfId="11969"/>
    <cellStyle name="Calculation 6 4 33 8" xfId="11970"/>
    <cellStyle name="Calculation 6 4 33 9" xfId="11971"/>
    <cellStyle name="Calculation 6 4 34" xfId="11972"/>
    <cellStyle name="Calculation 6 4 34 10" xfId="11973"/>
    <cellStyle name="Calculation 6 4 34 11" xfId="11974"/>
    <cellStyle name="Calculation 6 4 34 2" xfId="11975"/>
    <cellStyle name="Calculation 6 4 34 3" xfId="11976"/>
    <cellStyle name="Calculation 6 4 34 4" xfId="11977"/>
    <cellStyle name="Calculation 6 4 34 5" xfId="11978"/>
    <cellStyle name="Calculation 6 4 34 6" xfId="11979"/>
    <cellStyle name="Calculation 6 4 34 7" xfId="11980"/>
    <cellStyle name="Calculation 6 4 34 8" xfId="11981"/>
    <cellStyle name="Calculation 6 4 34 9" xfId="11982"/>
    <cellStyle name="Calculation 6 4 35" xfId="11983"/>
    <cellStyle name="Calculation 6 4 35 10" xfId="11984"/>
    <cellStyle name="Calculation 6 4 35 11" xfId="11985"/>
    <cellStyle name="Calculation 6 4 35 2" xfId="11986"/>
    <cellStyle name="Calculation 6 4 35 3" xfId="11987"/>
    <cellStyle name="Calculation 6 4 35 4" xfId="11988"/>
    <cellStyle name="Calculation 6 4 35 5" xfId="11989"/>
    <cellStyle name="Calculation 6 4 35 6" xfId="11990"/>
    <cellStyle name="Calculation 6 4 35 7" xfId="11991"/>
    <cellStyle name="Calculation 6 4 35 8" xfId="11992"/>
    <cellStyle name="Calculation 6 4 35 9" xfId="11993"/>
    <cellStyle name="Calculation 6 4 36" xfId="11994"/>
    <cellStyle name="Calculation 6 4 37" xfId="11995"/>
    <cellStyle name="Calculation 6 4 38" xfId="11996"/>
    <cellStyle name="Calculation 6 4 39" xfId="11997"/>
    <cellStyle name="Calculation 6 4 4" xfId="11998"/>
    <cellStyle name="Calculation 6 4 4 2" xfId="11999"/>
    <cellStyle name="Calculation 6 4 4 2 10" xfId="12000"/>
    <cellStyle name="Calculation 6 4 4 2 11" xfId="12001"/>
    <cellStyle name="Calculation 6 4 4 2 2" xfId="12002"/>
    <cellStyle name="Calculation 6 4 4 2 3" xfId="12003"/>
    <cellStyle name="Calculation 6 4 4 2 4" xfId="12004"/>
    <cellStyle name="Calculation 6 4 4 2 5" xfId="12005"/>
    <cellStyle name="Calculation 6 4 4 2 6" xfId="12006"/>
    <cellStyle name="Calculation 6 4 4 2 7" xfId="12007"/>
    <cellStyle name="Calculation 6 4 4 2 8" xfId="12008"/>
    <cellStyle name="Calculation 6 4 4 2 9" xfId="12009"/>
    <cellStyle name="Calculation 6 4 4 3" xfId="12010"/>
    <cellStyle name="Calculation 6 4 4 4" xfId="12011"/>
    <cellStyle name="Calculation 6 4 4 5" xfId="12012"/>
    <cellStyle name="Calculation 6 4 4 6" xfId="12013"/>
    <cellStyle name="Calculation 6 4 4 7" xfId="12014"/>
    <cellStyle name="Calculation 6 4 4 8" xfId="12015"/>
    <cellStyle name="Calculation 6 4 40" xfId="12016"/>
    <cellStyle name="Calculation 6 4 41" xfId="12017"/>
    <cellStyle name="Calculation 6 4 42" xfId="12018"/>
    <cellStyle name="Calculation 6 4 43" xfId="12019"/>
    <cellStyle name="Calculation 6 4 44" xfId="12020"/>
    <cellStyle name="Calculation 6 4 5" xfId="12021"/>
    <cellStyle name="Calculation 6 4 5 2" xfId="12022"/>
    <cellStyle name="Calculation 6 4 5 2 10" xfId="12023"/>
    <cellStyle name="Calculation 6 4 5 2 11" xfId="12024"/>
    <cellStyle name="Calculation 6 4 5 2 2" xfId="12025"/>
    <cellStyle name="Calculation 6 4 5 2 3" xfId="12026"/>
    <cellStyle name="Calculation 6 4 5 2 4" xfId="12027"/>
    <cellStyle name="Calculation 6 4 5 2 5" xfId="12028"/>
    <cellStyle name="Calculation 6 4 5 2 6" xfId="12029"/>
    <cellStyle name="Calculation 6 4 5 2 7" xfId="12030"/>
    <cellStyle name="Calculation 6 4 5 2 8" xfId="12031"/>
    <cellStyle name="Calculation 6 4 5 2 9" xfId="12032"/>
    <cellStyle name="Calculation 6 4 5 3" xfId="12033"/>
    <cellStyle name="Calculation 6 4 5 4" xfId="12034"/>
    <cellStyle name="Calculation 6 4 5 5" xfId="12035"/>
    <cellStyle name="Calculation 6 4 5 6" xfId="12036"/>
    <cellStyle name="Calculation 6 4 5 7" xfId="12037"/>
    <cellStyle name="Calculation 6 4 5 8" xfId="12038"/>
    <cellStyle name="Calculation 6 4 6" xfId="12039"/>
    <cellStyle name="Calculation 6 4 6 2" xfId="12040"/>
    <cellStyle name="Calculation 6 4 6 2 10" xfId="12041"/>
    <cellStyle name="Calculation 6 4 6 2 11" xfId="12042"/>
    <cellStyle name="Calculation 6 4 6 2 2" xfId="12043"/>
    <cellStyle name="Calculation 6 4 6 2 3" xfId="12044"/>
    <cellStyle name="Calculation 6 4 6 2 4" xfId="12045"/>
    <cellStyle name="Calculation 6 4 6 2 5" xfId="12046"/>
    <cellStyle name="Calculation 6 4 6 2 6" xfId="12047"/>
    <cellStyle name="Calculation 6 4 6 2 7" xfId="12048"/>
    <cellStyle name="Calculation 6 4 6 2 8" xfId="12049"/>
    <cellStyle name="Calculation 6 4 6 2 9" xfId="12050"/>
    <cellStyle name="Calculation 6 4 6 3" xfId="12051"/>
    <cellStyle name="Calculation 6 4 6 4" xfId="12052"/>
    <cellStyle name="Calculation 6 4 6 5" xfId="12053"/>
    <cellStyle name="Calculation 6 4 6 6" xfId="12054"/>
    <cellStyle name="Calculation 6 4 6 7" xfId="12055"/>
    <cellStyle name="Calculation 6 4 6 8" xfId="12056"/>
    <cellStyle name="Calculation 6 4 7" xfId="12057"/>
    <cellStyle name="Calculation 6 4 7 2" xfId="12058"/>
    <cellStyle name="Calculation 6 4 7 2 10" xfId="12059"/>
    <cellStyle name="Calculation 6 4 7 2 11" xfId="12060"/>
    <cellStyle name="Calculation 6 4 7 2 2" xfId="12061"/>
    <cellStyle name="Calculation 6 4 7 2 3" xfId="12062"/>
    <cellStyle name="Calculation 6 4 7 2 4" xfId="12063"/>
    <cellStyle name="Calculation 6 4 7 2 5" xfId="12064"/>
    <cellStyle name="Calculation 6 4 7 2 6" xfId="12065"/>
    <cellStyle name="Calculation 6 4 7 2 7" xfId="12066"/>
    <cellStyle name="Calculation 6 4 7 2 8" xfId="12067"/>
    <cellStyle name="Calculation 6 4 7 2 9" xfId="12068"/>
    <cellStyle name="Calculation 6 4 7 3" xfId="12069"/>
    <cellStyle name="Calculation 6 4 7 4" xfId="12070"/>
    <cellStyle name="Calculation 6 4 7 5" xfId="12071"/>
    <cellStyle name="Calculation 6 4 7 6" xfId="12072"/>
    <cellStyle name="Calculation 6 4 7 7" xfId="12073"/>
    <cellStyle name="Calculation 6 4 7 8" xfId="12074"/>
    <cellStyle name="Calculation 6 4 8" xfId="12075"/>
    <cellStyle name="Calculation 6 4 8 2" xfId="12076"/>
    <cellStyle name="Calculation 6 4 8 2 10" xfId="12077"/>
    <cellStyle name="Calculation 6 4 8 2 11" xfId="12078"/>
    <cellStyle name="Calculation 6 4 8 2 2" xfId="12079"/>
    <cellStyle name="Calculation 6 4 8 2 3" xfId="12080"/>
    <cellStyle name="Calculation 6 4 8 2 4" xfId="12081"/>
    <cellStyle name="Calculation 6 4 8 2 5" xfId="12082"/>
    <cellStyle name="Calculation 6 4 8 2 6" xfId="12083"/>
    <cellStyle name="Calculation 6 4 8 2 7" xfId="12084"/>
    <cellStyle name="Calculation 6 4 8 2 8" xfId="12085"/>
    <cellStyle name="Calculation 6 4 8 2 9" xfId="12086"/>
    <cellStyle name="Calculation 6 4 8 3" xfId="12087"/>
    <cellStyle name="Calculation 6 4 8 4" xfId="12088"/>
    <cellStyle name="Calculation 6 4 8 5" xfId="12089"/>
    <cellStyle name="Calculation 6 4 8 6" xfId="12090"/>
    <cellStyle name="Calculation 6 4 8 7" xfId="12091"/>
    <cellStyle name="Calculation 6 4 8 8" xfId="12092"/>
    <cellStyle name="Calculation 6 4 9" xfId="12093"/>
    <cellStyle name="Calculation 6 4 9 2" xfId="12094"/>
    <cellStyle name="Calculation 6 4 9 2 10" xfId="12095"/>
    <cellStyle name="Calculation 6 4 9 2 11" xfId="12096"/>
    <cellStyle name="Calculation 6 4 9 2 2" xfId="12097"/>
    <cellStyle name="Calculation 6 4 9 2 3" xfId="12098"/>
    <cellStyle name="Calculation 6 4 9 2 4" xfId="12099"/>
    <cellStyle name="Calculation 6 4 9 2 5" xfId="12100"/>
    <cellStyle name="Calculation 6 4 9 2 6" xfId="12101"/>
    <cellStyle name="Calculation 6 4 9 2 7" xfId="12102"/>
    <cellStyle name="Calculation 6 4 9 2 8" xfId="12103"/>
    <cellStyle name="Calculation 6 4 9 2 9" xfId="12104"/>
    <cellStyle name="Calculation 6 4 9 3" xfId="12105"/>
    <cellStyle name="Calculation 6 4 9 4" xfId="12106"/>
    <cellStyle name="Calculation 6 4 9 5" xfId="12107"/>
    <cellStyle name="Calculation 6 4 9 6" xfId="12108"/>
    <cellStyle name="Calculation 6 4 9 7" xfId="12109"/>
    <cellStyle name="Calculation 6 4 9 8" xfId="12110"/>
    <cellStyle name="Calculation 6 40" xfId="12111"/>
    <cellStyle name="Calculation 6 41" xfId="12112"/>
    <cellStyle name="Calculation 6 42" xfId="12113"/>
    <cellStyle name="Calculation 6 43" xfId="12114"/>
    <cellStyle name="Calculation 6 44" xfId="12115"/>
    <cellStyle name="Calculation 6 45" xfId="12116"/>
    <cellStyle name="Calculation 6 46" xfId="12117"/>
    <cellStyle name="Calculation 6 47" xfId="12118"/>
    <cellStyle name="Calculation 6 48" xfId="12119"/>
    <cellStyle name="Calculation 6 5" xfId="12120"/>
    <cellStyle name="Calculation 6 5 10" xfId="12121"/>
    <cellStyle name="Calculation 6 5 10 2" xfId="12122"/>
    <cellStyle name="Calculation 6 5 10 2 10" xfId="12123"/>
    <cellStyle name="Calculation 6 5 10 2 11" xfId="12124"/>
    <cellStyle name="Calculation 6 5 10 2 2" xfId="12125"/>
    <cellStyle name="Calculation 6 5 10 2 3" xfId="12126"/>
    <cellStyle name="Calculation 6 5 10 2 4" xfId="12127"/>
    <cellStyle name="Calculation 6 5 10 2 5" xfId="12128"/>
    <cellStyle name="Calculation 6 5 10 2 6" xfId="12129"/>
    <cellStyle name="Calculation 6 5 10 2 7" xfId="12130"/>
    <cellStyle name="Calculation 6 5 10 2 8" xfId="12131"/>
    <cellStyle name="Calculation 6 5 10 2 9" xfId="12132"/>
    <cellStyle name="Calculation 6 5 10 3" xfId="12133"/>
    <cellStyle name="Calculation 6 5 10 4" xfId="12134"/>
    <cellStyle name="Calculation 6 5 10 5" xfId="12135"/>
    <cellStyle name="Calculation 6 5 10 6" xfId="12136"/>
    <cellStyle name="Calculation 6 5 10 7" xfId="12137"/>
    <cellStyle name="Calculation 6 5 10 8" xfId="12138"/>
    <cellStyle name="Calculation 6 5 11" xfId="12139"/>
    <cellStyle name="Calculation 6 5 11 2" xfId="12140"/>
    <cellStyle name="Calculation 6 5 11 2 10" xfId="12141"/>
    <cellStyle name="Calculation 6 5 11 2 11" xfId="12142"/>
    <cellStyle name="Calculation 6 5 11 2 2" xfId="12143"/>
    <cellStyle name="Calculation 6 5 11 2 3" xfId="12144"/>
    <cellStyle name="Calculation 6 5 11 2 4" xfId="12145"/>
    <cellStyle name="Calculation 6 5 11 2 5" xfId="12146"/>
    <cellStyle name="Calculation 6 5 11 2 6" xfId="12147"/>
    <cellStyle name="Calculation 6 5 11 2 7" xfId="12148"/>
    <cellStyle name="Calculation 6 5 11 2 8" xfId="12149"/>
    <cellStyle name="Calculation 6 5 11 2 9" xfId="12150"/>
    <cellStyle name="Calculation 6 5 11 3" xfId="12151"/>
    <cellStyle name="Calculation 6 5 11 4" xfId="12152"/>
    <cellStyle name="Calculation 6 5 11 5" xfId="12153"/>
    <cellStyle name="Calculation 6 5 11 6" xfId="12154"/>
    <cellStyle name="Calculation 6 5 11 7" xfId="12155"/>
    <cellStyle name="Calculation 6 5 11 8" xfId="12156"/>
    <cellStyle name="Calculation 6 5 12" xfId="12157"/>
    <cellStyle name="Calculation 6 5 12 2" xfId="12158"/>
    <cellStyle name="Calculation 6 5 12 2 10" xfId="12159"/>
    <cellStyle name="Calculation 6 5 12 2 11" xfId="12160"/>
    <cellStyle name="Calculation 6 5 12 2 2" xfId="12161"/>
    <cellStyle name="Calculation 6 5 12 2 3" xfId="12162"/>
    <cellStyle name="Calculation 6 5 12 2 4" xfId="12163"/>
    <cellStyle name="Calculation 6 5 12 2 5" xfId="12164"/>
    <cellStyle name="Calculation 6 5 12 2 6" xfId="12165"/>
    <cellStyle name="Calculation 6 5 12 2 7" xfId="12166"/>
    <cellStyle name="Calculation 6 5 12 2 8" xfId="12167"/>
    <cellStyle name="Calculation 6 5 12 2 9" xfId="12168"/>
    <cellStyle name="Calculation 6 5 12 3" xfId="12169"/>
    <cellStyle name="Calculation 6 5 12 4" xfId="12170"/>
    <cellStyle name="Calculation 6 5 12 5" xfId="12171"/>
    <cellStyle name="Calculation 6 5 12 6" xfId="12172"/>
    <cellStyle name="Calculation 6 5 12 7" xfId="12173"/>
    <cellStyle name="Calculation 6 5 12 8" xfId="12174"/>
    <cellStyle name="Calculation 6 5 13" xfId="12175"/>
    <cellStyle name="Calculation 6 5 13 2" xfId="12176"/>
    <cellStyle name="Calculation 6 5 13 2 10" xfId="12177"/>
    <cellStyle name="Calculation 6 5 13 2 11" xfId="12178"/>
    <cellStyle name="Calculation 6 5 13 2 2" xfId="12179"/>
    <cellStyle name="Calculation 6 5 13 2 3" xfId="12180"/>
    <cellStyle name="Calculation 6 5 13 2 4" xfId="12181"/>
    <cellStyle name="Calculation 6 5 13 2 5" xfId="12182"/>
    <cellStyle name="Calculation 6 5 13 2 6" xfId="12183"/>
    <cellStyle name="Calculation 6 5 13 2 7" xfId="12184"/>
    <cellStyle name="Calculation 6 5 13 2 8" xfId="12185"/>
    <cellStyle name="Calculation 6 5 13 2 9" xfId="12186"/>
    <cellStyle name="Calculation 6 5 13 3" xfId="12187"/>
    <cellStyle name="Calculation 6 5 13 4" xfId="12188"/>
    <cellStyle name="Calculation 6 5 13 5" xfId="12189"/>
    <cellStyle name="Calculation 6 5 13 6" xfId="12190"/>
    <cellStyle name="Calculation 6 5 13 7" xfId="12191"/>
    <cellStyle name="Calculation 6 5 13 8" xfId="12192"/>
    <cellStyle name="Calculation 6 5 14" xfId="12193"/>
    <cellStyle name="Calculation 6 5 14 2" xfId="12194"/>
    <cellStyle name="Calculation 6 5 14 2 10" xfId="12195"/>
    <cellStyle name="Calculation 6 5 14 2 11" xfId="12196"/>
    <cellStyle name="Calculation 6 5 14 2 2" xfId="12197"/>
    <cellStyle name="Calculation 6 5 14 2 3" xfId="12198"/>
    <cellStyle name="Calculation 6 5 14 2 4" xfId="12199"/>
    <cellStyle name="Calculation 6 5 14 2 5" xfId="12200"/>
    <cellStyle name="Calculation 6 5 14 2 6" xfId="12201"/>
    <cellStyle name="Calculation 6 5 14 2 7" xfId="12202"/>
    <cellStyle name="Calculation 6 5 14 2 8" xfId="12203"/>
    <cellStyle name="Calculation 6 5 14 2 9" xfId="12204"/>
    <cellStyle name="Calculation 6 5 14 3" xfId="12205"/>
    <cellStyle name="Calculation 6 5 14 4" xfId="12206"/>
    <cellStyle name="Calculation 6 5 14 5" xfId="12207"/>
    <cellStyle name="Calculation 6 5 14 6" xfId="12208"/>
    <cellStyle name="Calculation 6 5 14 7" xfId="12209"/>
    <cellStyle name="Calculation 6 5 14 8" xfId="12210"/>
    <cellStyle name="Calculation 6 5 15" xfId="12211"/>
    <cellStyle name="Calculation 6 5 15 2" xfId="12212"/>
    <cellStyle name="Calculation 6 5 15 2 10" xfId="12213"/>
    <cellStyle name="Calculation 6 5 15 2 11" xfId="12214"/>
    <cellStyle name="Calculation 6 5 15 2 2" xfId="12215"/>
    <cellStyle name="Calculation 6 5 15 2 3" xfId="12216"/>
    <cellStyle name="Calculation 6 5 15 2 4" xfId="12217"/>
    <cellStyle name="Calculation 6 5 15 2 5" xfId="12218"/>
    <cellStyle name="Calculation 6 5 15 2 6" xfId="12219"/>
    <cellStyle name="Calculation 6 5 15 2 7" xfId="12220"/>
    <cellStyle name="Calculation 6 5 15 2 8" xfId="12221"/>
    <cellStyle name="Calculation 6 5 15 2 9" xfId="12222"/>
    <cellStyle name="Calculation 6 5 15 3" xfId="12223"/>
    <cellStyle name="Calculation 6 5 15 4" xfId="12224"/>
    <cellStyle name="Calculation 6 5 15 5" xfId="12225"/>
    <cellStyle name="Calculation 6 5 15 6" xfId="12226"/>
    <cellStyle name="Calculation 6 5 15 7" xfId="12227"/>
    <cellStyle name="Calculation 6 5 15 8" xfId="12228"/>
    <cellStyle name="Calculation 6 5 16" xfId="12229"/>
    <cellStyle name="Calculation 6 5 16 2" xfId="12230"/>
    <cellStyle name="Calculation 6 5 16 2 10" xfId="12231"/>
    <cellStyle name="Calculation 6 5 16 2 11" xfId="12232"/>
    <cellStyle name="Calculation 6 5 16 2 2" xfId="12233"/>
    <cellStyle name="Calculation 6 5 16 2 3" xfId="12234"/>
    <cellStyle name="Calculation 6 5 16 2 4" xfId="12235"/>
    <cellStyle name="Calculation 6 5 16 2 5" xfId="12236"/>
    <cellStyle name="Calculation 6 5 16 2 6" xfId="12237"/>
    <cellStyle name="Calculation 6 5 16 2 7" xfId="12238"/>
    <cellStyle name="Calculation 6 5 16 2 8" xfId="12239"/>
    <cellStyle name="Calculation 6 5 16 2 9" xfId="12240"/>
    <cellStyle name="Calculation 6 5 16 3" xfId="12241"/>
    <cellStyle name="Calculation 6 5 16 4" xfId="12242"/>
    <cellStyle name="Calculation 6 5 16 5" xfId="12243"/>
    <cellStyle name="Calculation 6 5 16 6" xfId="12244"/>
    <cellStyle name="Calculation 6 5 16 7" xfId="12245"/>
    <cellStyle name="Calculation 6 5 16 8" xfId="12246"/>
    <cellStyle name="Calculation 6 5 17" xfId="12247"/>
    <cellStyle name="Calculation 6 5 17 2" xfId="12248"/>
    <cellStyle name="Calculation 6 5 17 2 10" xfId="12249"/>
    <cellStyle name="Calculation 6 5 17 2 11" xfId="12250"/>
    <cellStyle name="Calculation 6 5 17 2 2" xfId="12251"/>
    <cellStyle name="Calculation 6 5 17 2 3" xfId="12252"/>
    <cellStyle name="Calculation 6 5 17 2 4" xfId="12253"/>
    <cellStyle name="Calculation 6 5 17 2 5" xfId="12254"/>
    <cellStyle name="Calculation 6 5 17 2 6" xfId="12255"/>
    <cellStyle name="Calculation 6 5 17 2 7" xfId="12256"/>
    <cellStyle name="Calculation 6 5 17 2 8" xfId="12257"/>
    <cellStyle name="Calculation 6 5 17 2 9" xfId="12258"/>
    <cellStyle name="Calculation 6 5 17 3" xfId="12259"/>
    <cellStyle name="Calculation 6 5 17 4" xfId="12260"/>
    <cellStyle name="Calculation 6 5 17 5" xfId="12261"/>
    <cellStyle name="Calculation 6 5 17 6" xfId="12262"/>
    <cellStyle name="Calculation 6 5 17 7" xfId="12263"/>
    <cellStyle name="Calculation 6 5 17 8" xfId="12264"/>
    <cellStyle name="Calculation 6 5 18" xfId="12265"/>
    <cellStyle name="Calculation 6 5 18 2" xfId="12266"/>
    <cellStyle name="Calculation 6 5 18 2 10" xfId="12267"/>
    <cellStyle name="Calculation 6 5 18 2 11" xfId="12268"/>
    <cellStyle name="Calculation 6 5 18 2 2" xfId="12269"/>
    <cellStyle name="Calculation 6 5 18 2 3" xfId="12270"/>
    <cellStyle name="Calculation 6 5 18 2 4" xfId="12271"/>
    <cellStyle name="Calculation 6 5 18 2 5" xfId="12272"/>
    <cellStyle name="Calculation 6 5 18 2 6" xfId="12273"/>
    <cellStyle name="Calculation 6 5 18 2 7" xfId="12274"/>
    <cellStyle name="Calculation 6 5 18 2 8" xfId="12275"/>
    <cellStyle name="Calculation 6 5 18 2 9" xfId="12276"/>
    <cellStyle name="Calculation 6 5 18 3" xfId="12277"/>
    <cellStyle name="Calculation 6 5 18 4" xfId="12278"/>
    <cellStyle name="Calculation 6 5 18 5" xfId="12279"/>
    <cellStyle name="Calculation 6 5 18 6" xfId="12280"/>
    <cellStyle name="Calculation 6 5 18 7" xfId="12281"/>
    <cellStyle name="Calculation 6 5 18 8" xfId="12282"/>
    <cellStyle name="Calculation 6 5 19" xfId="12283"/>
    <cellStyle name="Calculation 6 5 19 10" xfId="12284"/>
    <cellStyle name="Calculation 6 5 19 11" xfId="12285"/>
    <cellStyle name="Calculation 6 5 19 2" xfId="12286"/>
    <cellStyle name="Calculation 6 5 19 3" xfId="12287"/>
    <cellStyle name="Calculation 6 5 19 4" xfId="12288"/>
    <cellStyle name="Calculation 6 5 19 5" xfId="12289"/>
    <cellStyle name="Calculation 6 5 19 6" xfId="12290"/>
    <cellStyle name="Calculation 6 5 19 7" xfId="12291"/>
    <cellStyle name="Calculation 6 5 19 8" xfId="12292"/>
    <cellStyle name="Calculation 6 5 19 9" xfId="12293"/>
    <cellStyle name="Calculation 6 5 2" xfId="12294"/>
    <cellStyle name="Calculation 6 5 2 2" xfId="12295"/>
    <cellStyle name="Calculation 6 5 2 2 10" xfId="12296"/>
    <cellStyle name="Calculation 6 5 2 2 11" xfId="12297"/>
    <cellStyle name="Calculation 6 5 2 2 2" xfId="12298"/>
    <cellStyle name="Calculation 6 5 2 2 3" xfId="12299"/>
    <cellStyle name="Calculation 6 5 2 2 4" xfId="12300"/>
    <cellStyle name="Calculation 6 5 2 2 5" xfId="12301"/>
    <cellStyle name="Calculation 6 5 2 2 6" xfId="12302"/>
    <cellStyle name="Calculation 6 5 2 2 7" xfId="12303"/>
    <cellStyle name="Calculation 6 5 2 2 8" xfId="12304"/>
    <cellStyle name="Calculation 6 5 2 2 9" xfId="12305"/>
    <cellStyle name="Calculation 6 5 2 3" xfId="12306"/>
    <cellStyle name="Calculation 6 5 2 4" xfId="12307"/>
    <cellStyle name="Calculation 6 5 2 5" xfId="12308"/>
    <cellStyle name="Calculation 6 5 2 6" xfId="12309"/>
    <cellStyle name="Calculation 6 5 2 7" xfId="12310"/>
    <cellStyle name="Calculation 6 5 2 8" xfId="12311"/>
    <cellStyle name="Calculation 6 5 20" xfId="12312"/>
    <cellStyle name="Calculation 6 5 20 10" xfId="12313"/>
    <cellStyle name="Calculation 6 5 20 11" xfId="12314"/>
    <cellStyle name="Calculation 6 5 20 2" xfId="12315"/>
    <cellStyle name="Calculation 6 5 20 3" xfId="12316"/>
    <cellStyle name="Calculation 6 5 20 4" xfId="12317"/>
    <cellStyle name="Calculation 6 5 20 5" xfId="12318"/>
    <cellStyle name="Calculation 6 5 20 6" xfId="12319"/>
    <cellStyle name="Calculation 6 5 20 7" xfId="12320"/>
    <cellStyle name="Calculation 6 5 20 8" xfId="12321"/>
    <cellStyle name="Calculation 6 5 20 9" xfId="12322"/>
    <cellStyle name="Calculation 6 5 21" xfId="12323"/>
    <cellStyle name="Calculation 6 5 21 10" xfId="12324"/>
    <cellStyle name="Calculation 6 5 21 11" xfId="12325"/>
    <cellStyle name="Calculation 6 5 21 2" xfId="12326"/>
    <cellStyle name="Calculation 6 5 21 3" xfId="12327"/>
    <cellStyle name="Calculation 6 5 21 4" xfId="12328"/>
    <cellStyle name="Calculation 6 5 21 5" xfId="12329"/>
    <cellStyle name="Calculation 6 5 21 6" xfId="12330"/>
    <cellStyle name="Calculation 6 5 21 7" xfId="12331"/>
    <cellStyle name="Calculation 6 5 21 8" xfId="12332"/>
    <cellStyle name="Calculation 6 5 21 9" xfId="12333"/>
    <cellStyle name="Calculation 6 5 22" xfId="12334"/>
    <cellStyle name="Calculation 6 5 22 10" xfId="12335"/>
    <cellStyle name="Calculation 6 5 22 11" xfId="12336"/>
    <cellStyle name="Calculation 6 5 22 2" xfId="12337"/>
    <cellStyle name="Calculation 6 5 22 3" xfId="12338"/>
    <cellStyle name="Calculation 6 5 22 4" xfId="12339"/>
    <cellStyle name="Calculation 6 5 22 5" xfId="12340"/>
    <cellStyle name="Calculation 6 5 22 6" xfId="12341"/>
    <cellStyle name="Calculation 6 5 22 7" xfId="12342"/>
    <cellStyle name="Calculation 6 5 22 8" xfId="12343"/>
    <cellStyle name="Calculation 6 5 22 9" xfId="12344"/>
    <cellStyle name="Calculation 6 5 23" xfId="12345"/>
    <cellStyle name="Calculation 6 5 23 10" xfId="12346"/>
    <cellStyle name="Calculation 6 5 23 11" xfId="12347"/>
    <cellStyle name="Calculation 6 5 23 2" xfId="12348"/>
    <cellStyle name="Calculation 6 5 23 3" xfId="12349"/>
    <cellStyle name="Calculation 6 5 23 4" xfId="12350"/>
    <cellStyle name="Calculation 6 5 23 5" xfId="12351"/>
    <cellStyle name="Calculation 6 5 23 6" xfId="12352"/>
    <cellStyle name="Calculation 6 5 23 7" xfId="12353"/>
    <cellStyle name="Calculation 6 5 23 8" xfId="12354"/>
    <cellStyle name="Calculation 6 5 23 9" xfId="12355"/>
    <cellStyle name="Calculation 6 5 24" xfId="12356"/>
    <cellStyle name="Calculation 6 5 24 10" xfId="12357"/>
    <cellStyle name="Calculation 6 5 24 11" xfId="12358"/>
    <cellStyle name="Calculation 6 5 24 2" xfId="12359"/>
    <cellStyle name="Calculation 6 5 24 3" xfId="12360"/>
    <cellStyle name="Calculation 6 5 24 4" xfId="12361"/>
    <cellStyle name="Calculation 6 5 24 5" xfId="12362"/>
    <cellStyle name="Calculation 6 5 24 6" xfId="12363"/>
    <cellStyle name="Calculation 6 5 24 7" xfId="12364"/>
    <cellStyle name="Calculation 6 5 24 8" xfId="12365"/>
    <cellStyle name="Calculation 6 5 24 9" xfId="12366"/>
    <cellStyle name="Calculation 6 5 25" xfId="12367"/>
    <cellStyle name="Calculation 6 5 25 10" xfId="12368"/>
    <cellStyle name="Calculation 6 5 25 11" xfId="12369"/>
    <cellStyle name="Calculation 6 5 25 2" xfId="12370"/>
    <cellStyle name="Calculation 6 5 25 3" xfId="12371"/>
    <cellStyle name="Calculation 6 5 25 4" xfId="12372"/>
    <cellStyle name="Calculation 6 5 25 5" xfId="12373"/>
    <cellStyle name="Calculation 6 5 25 6" xfId="12374"/>
    <cellStyle name="Calculation 6 5 25 7" xfId="12375"/>
    <cellStyle name="Calculation 6 5 25 8" xfId="12376"/>
    <cellStyle name="Calculation 6 5 25 9" xfId="12377"/>
    <cellStyle name="Calculation 6 5 26" xfId="12378"/>
    <cellStyle name="Calculation 6 5 26 10" xfId="12379"/>
    <cellStyle name="Calculation 6 5 26 11" xfId="12380"/>
    <cellStyle name="Calculation 6 5 26 2" xfId="12381"/>
    <cellStyle name="Calculation 6 5 26 3" xfId="12382"/>
    <cellStyle name="Calculation 6 5 26 4" xfId="12383"/>
    <cellStyle name="Calculation 6 5 26 5" xfId="12384"/>
    <cellStyle name="Calculation 6 5 26 6" xfId="12385"/>
    <cellStyle name="Calculation 6 5 26 7" xfId="12386"/>
    <cellStyle name="Calculation 6 5 26 8" xfId="12387"/>
    <cellStyle name="Calculation 6 5 26 9" xfId="12388"/>
    <cellStyle name="Calculation 6 5 27" xfId="12389"/>
    <cellStyle name="Calculation 6 5 27 10" xfId="12390"/>
    <cellStyle name="Calculation 6 5 27 11" xfId="12391"/>
    <cellStyle name="Calculation 6 5 27 2" xfId="12392"/>
    <cellStyle name="Calculation 6 5 27 3" xfId="12393"/>
    <cellStyle name="Calculation 6 5 27 4" xfId="12394"/>
    <cellStyle name="Calculation 6 5 27 5" xfId="12395"/>
    <cellStyle name="Calculation 6 5 27 6" xfId="12396"/>
    <cellStyle name="Calculation 6 5 27 7" xfId="12397"/>
    <cellStyle name="Calculation 6 5 27 8" xfId="12398"/>
    <cellStyle name="Calculation 6 5 27 9" xfId="12399"/>
    <cellStyle name="Calculation 6 5 28" xfId="12400"/>
    <cellStyle name="Calculation 6 5 28 10" xfId="12401"/>
    <cellStyle name="Calculation 6 5 28 11" xfId="12402"/>
    <cellStyle name="Calculation 6 5 28 2" xfId="12403"/>
    <cellStyle name="Calculation 6 5 28 3" xfId="12404"/>
    <cellStyle name="Calculation 6 5 28 4" xfId="12405"/>
    <cellStyle name="Calculation 6 5 28 5" xfId="12406"/>
    <cellStyle name="Calculation 6 5 28 6" xfId="12407"/>
    <cellStyle name="Calculation 6 5 28 7" xfId="12408"/>
    <cellStyle name="Calculation 6 5 28 8" xfId="12409"/>
    <cellStyle name="Calculation 6 5 28 9" xfId="12410"/>
    <cellStyle name="Calculation 6 5 29" xfId="12411"/>
    <cellStyle name="Calculation 6 5 29 10" xfId="12412"/>
    <cellStyle name="Calculation 6 5 29 11" xfId="12413"/>
    <cellStyle name="Calculation 6 5 29 2" xfId="12414"/>
    <cellStyle name="Calculation 6 5 29 3" xfId="12415"/>
    <cellStyle name="Calculation 6 5 29 4" xfId="12416"/>
    <cellStyle name="Calculation 6 5 29 5" xfId="12417"/>
    <cellStyle name="Calculation 6 5 29 6" xfId="12418"/>
    <cellStyle name="Calculation 6 5 29 7" xfId="12419"/>
    <cellStyle name="Calculation 6 5 29 8" xfId="12420"/>
    <cellStyle name="Calculation 6 5 29 9" xfId="12421"/>
    <cellStyle name="Calculation 6 5 3" xfId="12422"/>
    <cellStyle name="Calculation 6 5 3 2" xfId="12423"/>
    <cellStyle name="Calculation 6 5 3 2 10" xfId="12424"/>
    <cellStyle name="Calculation 6 5 3 2 11" xfId="12425"/>
    <cellStyle name="Calculation 6 5 3 2 2" xfId="12426"/>
    <cellStyle name="Calculation 6 5 3 2 3" xfId="12427"/>
    <cellStyle name="Calculation 6 5 3 2 4" xfId="12428"/>
    <cellStyle name="Calculation 6 5 3 2 5" xfId="12429"/>
    <cellStyle name="Calculation 6 5 3 2 6" xfId="12430"/>
    <cellStyle name="Calculation 6 5 3 2 7" xfId="12431"/>
    <cellStyle name="Calculation 6 5 3 2 8" xfId="12432"/>
    <cellStyle name="Calculation 6 5 3 2 9" xfId="12433"/>
    <cellStyle name="Calculation 6 5 3 3" xfId="12434"/>
    <cellStyle name="Calculation 6 5 3 4" xfId="12435"/>
    <cellStyle name="Calculation 6 5 3 5" xfId="12436"/>
    <cellStyle name="Calculation 6 5 3 6" xfId="12437"/>
    <cellStyle name="Calculation 6 5 3 7" xfId="12438"/>
    <cellStyle name="Calculation 6 5 3 8" xfId="12439"/>
    <cellStyle name="Calculation 6 5 30" xfId="12440"/>
    <cellStyle name="Calculation 6 5 30 10" xfId="12441"/>
    <cellStyle name="Calculation 6 5 30 11" xfId="12442"/>
    <cellStyle name="Calculation 6 5 30 2" xfId="12443"/>
    <cellStyle name="Calculation 6 5 30 3" xfId="12444"/>
    <cellStyle name="Calculation 6 5 30 4" xfId="12445"/>
    <cellStyle name="Calculation 6 5 30 5" xfId="12446"/>
    <cellStyle name="Calculation 6 5 30 6" xfId="12447"/>
    <cellStyle name="Calculation 6 5 30 7" xfId="12448"/>
    <cellStyle name="Calculation 6 5 30 8" xfId="12449"/>
    <cellStyle name="Calculation 6 5 30 9" xfId="12450"/>
    <cellStyle name="Calculation 6 5 31" xfId="12451"/>
    <cellStyle name="Calculation 6 5 31 10" xfId="12452"/>
    <cellStyle name="Calculation 6 5 31 11" xfId="12453"/>
    <cellStyle name="Calculation 6 5 31 2" xfId="12454"/>
    <cellStyle name="Calculation 6 5 31 3" xfId="12455"/>
    <cellStyle name="Calculation 6 5 31 4" xfId="12456"/>
    <cellStyle name="Calculation 6 5 31 5" xfId="12457"/>
    <cellStyle name="Calculation 6 5 31 6" xfId="12458"/>
    <cellStyle name="Calculation 6 5 31 7" xfId="12459"/>
    <cellStyle name="Calculation 6 5 31 8" xfId="12460"/>
    <cellStyle name="Calculation 6 5 31 9" xfId="12461"/>
    <cellStyle name="Calculation 6 5 32" xfId="12462"/>
    <cellStyle name="Calculation 6 5 32 10" xfId="12463"/>
    <cellStyle name="Calculation 6 5 32 11" xfId="12464"/>
    <cellStyle name="Calculation 6 5 32 2" xfId="12465"/>
    <cellStyle name="Calculation 6 5 32 3" xfId="12466"/>
    <cellStyle name="Calculation 6 5 32 4" xfId="12467"/>
    <cellStyle name="Calculation 6 5 32 5" xfId="12468"/>
    <cellStyle name="Calculation 6 5 32 6" xfId="12469"/>
    <cellStyle name="Calculation 6 5 32 7" xfId="12470"/>
    <cellStyle name="Calculation 6 5 32 8" xfId="12471"/>
    <cellStyle name="Calculation 6 5 32 9" xfId="12472"/>
    <cellStyle name="Calculation 6 5 33" xfId="12473"/>
    <cellStyle name="Calculation 6 5 33 10" xfId="12474"/>
    <cellStyle name="Calculation 6 5 33 11" xfId="12475"/>
    <cellStyle name="Calculation 6 5 33 2" xfId="12476"/>
    <cellStyle name="Calculation 6 5 33 3" xfId="12477"/>
    <cellStyle name="Calculation 6 5 33 4" xfId="12478"/>
    <cellStyle name="Calculation 6 5 33 5" xfId="12479"/>
    <cellStyle name="Calculation 6 5 33 6" xfId="12480"/>
    <cellStyle name="Calculation 6 5 33 7" xfId="12481"/>
    <cellStyle name="Calculation 6 5 33 8" xfId="12482"/>
    <cellStyle name="Calculation 6 5 33 9" xfId="12483"/>
    <cellStyle name="Calculation 6 5 34" xfId="12484"/>
    <cellStyle name="Calculation 6 5 34 10" xfId="12485"/>
    <cellStyle name="Calculation 6 5 34 11" xfId="12486"/>
    <cellStyle name="Calculation 6 5 34 2" xfId="12487"/>
    <cellStyle name="Calculation 6 5 34 3" xfId="12488"/>
    <cellStyle name="Calculation 6 5 34 4" xfId="12489"/>
    <cellStyle name="Calculation 6 5 34 5" xfId="12490"/>
    <cellStyle name="Calculation 6 5 34 6" xfId="12491"/>
    <cellStyle name="Calculation 6 5 34 7" xfId="12492"/>
    <cellStyle name="Calculation 6 5 34 8" xfId="12493"/>
    <cellStyle name="Calculation 6 5 34 9" xfId="12494"/>
    <cellStyle name="Calculation 6 5 35" xfId="12495"/>
    <cellStyle name="Calculation 6 5 35 10" xfId="12496"/>
    <cellStyle name="Calculation 6 5 35 11" xfId="12497"/>
    <cellStyle name="Calculation 6 5 35 2" xfId="12498"/>
    <cellStyle name="Calculation 6 5 35 3" xfId="12499"/>
    <cellStyle name="Calculation 6 5 35 4" xfId="12500"/>
    <cellStyle name="Calculation 6 5 35 5" xfId="12501"/>
    <cellStyle name="Calculation 6 5 35 6" xfId="12502"/>
    <cellStyle name="Calculation 6 5 35 7" xfId="12503"/>
    <cellStyle name="Calculation 6 5 35 8" xfId="12504"/>
    <cellStyle name="Calculation 6 5 35 9" xfId="12505"/>
    <cellStyle name="Calculation 6 5 36" xfId="12506"/>
    <cellStyle name="Calculation 6 5 37" xfId="12507"/>
    <cellStyle name="Calculation 6 5 38" xfId="12508"/>
    <cellStyle name="Calculation 6 5 39" xfId="12509"/>
    <cellStyle name="Calculation 6 5 4" xfId="12510"/>
    <cellStyle name="Calculation 6 5 4 2" xfId="12511"/>
    <cellStyle name="Calculation 6 5 4 2 10" xfId="12512"/>
    <cellStyle name="Calculation 6 5 4 2 11" xfId="12513"/>
    <cellStyle name="Calculation 6 5 4 2 2" xfId="12514"/>
    <cellStyle name="Calculation 6 5 4 2 3" xfId="12515"/>
    <cellStyle name="Calculation 6 5 4 2 4" xfId="12516"/>
    <cellStyle name="Calculation 6 5 4 2 5" xfId="12517"/>
    <cellStyle name="Calculation 6 5 4 2 6" xfId="12518"/>
    <cellStyle name="Calculation 6 5 4 2 7" xfId="12519"/>
    <cellStyle name="Calculation 6 5 4 2 8" xfId="12520"/>
    <cellStyle name="Calculation 6 5 4 2 9" xfId="12521"/>
    <cellStyle name="Calculation 6 5 4 3" xfId="12522"/>
    <cellStyle name="Calculation 6 5 4 4" xfId="12523"/>
    <cellStyle name="Calculation 6 5 4 5" xfId="12524"/>
    <cellStyle name="Calculation 6 5 4 6" xfId="12525"/>
    <cellStyle name="Calculation 6 5 4 7" xfId="12526"/>
    <cellStyle name="Calculation 6 5 4 8" xfId="12527"/>
    <cellStyle name="Calculation 6 5 40" xfId="12528"/>
    <cellStyle name="Calculation 6 5 41" xfId="12529"/>
    <cellStyle name="Calculation 6 5 42" xfId="12530"/>
    <cellStyle name="Calculation 6 5 43" xfId="12531"/>
    <cellStyle name="Calculation 6 5 44" xfId="12532"/>
    <cellStyle name="Calculation 6 5 5" xfId="12533"/>
    <cellStyle name="Calculation 6 5 5 2" xfId="12534"/>
    <cellStyle name="Calculation 6 5 5 2 10" xfId="12535"/>
    <cellStyle name="Calculation 6 5 5 2 11" xfId="12536"/>
    <cellStyle name="Calculation 6 5 5 2 2" xfId="12537"/>
    <cellStyle name="Calculation 6 5 5 2 3" xfId="12538"/>
    <cellStyle name="Calculation 6 5 5 2 4" xfId="12539"/>
    <cellStyle name="Calculation 6 5 5 2 5" xfId="12540"/>
    <cellStyle name="Calculation 6 5 5 2 6" xfId="12541"/>
    <cellStyle name="Calculation 6 5 5 2 7" xfId="12542"/>
    <cellStyle name="Calculation 6 5 5 2 8" xfId="12543"/>
    <cellStyle name="Calculation 6 5 5 2 9" xfId="12544"/>
    <cellStyle name="Calculation 6 5 5 3" xfId="12545"/>
    <cellStyle name="Calculation 6 5 5 4" xfId="12546"/>
    <cellStyle name="Calculation 6 5 5 5" xfId="12547"/>
    <cellStyle name="Calculation 6 5 5 6" xfId="12548"/>
    <cellStyle name="Calculation 6 5 5 7" xfId="12549"/>
    <cellStyle name="Calculation 6 5 5 8" xfId="12550"/>
    <cellStyle name="Calculation 6 5 6" xfId="12551"/>
    <cellStyle name="Calculation 6 5 6 2" xfId="12552"/>
    <cellStyle name="Calculation 6 5 6 2 10" xfId="12553"/>
    <cellStyle name="Calculation 6 5 6 2 11" xfId="12554"/>
    <cellStyle name="Calculation 6 5 6 2 2" xfId="12555"/>
    <cellStyle name="Calculation 6 5 6 2 3" xfId="12556"/>
    <cellStyle name="Calculation 6 5 6 2 4" xfId="12557"/>
    <cellStyle name="Calculation 6 5 6 2 5" xfId="12558"/>
    <cellStyle name="Calculation 6 5 6 2 6" xfId="12559"/>
    <cellStyle name="Calculation 6 5 6 2 7" xfId="12560"/>
    <cellStyle name="Calculation 6 5 6 2 8" xfId="12561"/>
    <cellStyle name="Calculation 6 5 6 2 9" xfId="12562"/>
    <cellStyle name="Calculation 6 5 6 3" xfId="12563"/>
    <cellStyle name="Calculation 6 5 6 4" xfId="12564"/>
    <cellStyle name="Calculation 6 5 6 5" xfId="12565"/>
    <cellStyle name="Calculation 6 5 6 6" xfId="12566"/>
    <cellStyle name="Calculation 6 5 6 7" xfId="12567"/>
    <cellStyle name="Calculation 6 5 6 8" xfId="12568"/>
    <cellStyle name="Calculation 6 5 7" xfId="12569"/>
    <cellStyle name="Calculation 6 5 7 2" xfId="12570"/>
    <cellStyle name="Calculation 6 5 7 2 10" xfId="12571"/>
    <cellStyle name="Calculation 6 5 7 2 11" xfId="12572"/>
    <cellStyle name="Calculation 6 5 7 2 2" xfId="12573"/>
    <cellStyle name="Calculation 6 5 7 2 3" xfId="12574"/>
    <cellStyle name="Calculation 6 5 7 2 4" xfId="12575"/>
    <cellStyle name="Calculation 6 5 7 2 5" xfId="12576"/>
    <cellStyle name="Calculation 6 5 7 2 6" xfId="12577"/>
    <cellStyle name="Calculation 6 5 7 2 7" xfId="12578"/>
    <cellStyle name="Calculation 6 5 7 2 8" xfId="12579"/>
    <cellStyle name="Calculation 6 5 7 2 9" xfId="12580"/>
    <cellStyle name="Calculation 6 5 7 3" xfId="12581"/>
    <cellStyle name="Calculation 6 5 7 4" xfId="12582"/>
    <cellStyle name="Calculation 6 5 7 5" xfId="12583"/>
    <cellStyle name="Calculation 6 5 7 6" xfId="12584"/>
    <cellStyle name="Calculation 6 5 7 7" xfId="12585"/>
    <cellStyle name="Calculation 6 5 7 8" xfId="12586"/>
    <cellStyle name="Calculation 6 5 8" xfId="12587"/>
    <cellStyle name="Calculation 6 5 8 2" xfId="12588"/>
    <cellStyle name="Calculation 6 5 8 2 10" xfId="12589"/>
    <cellStyle name="Calculation 6 5 8 2 11" xfId="12590"/>
    <cellStyle name="Calculation 6 5 8 2 2" xfId="12591"/>
    <cellStyle name="Calculation 6 5 8 2 3" xfId="12592"/>
    <cellStyle name="Calculation 6 5 8 2 4" xfId="12593"/>
    <cellStyle name="Calculation 6 5 8 2 5" xfId="12594"/>
    <cellStyle name="Calculation 6 5 8 2 6" xfId="12595"/>
    <cellStyle name="Calculation 6 5 8 2 7" xfId="12596"/>
    <cellStyle name="Calculation 6 5 8 2 8" xfId="12597"/>
    <cellStyle name="Calculation 6 5 8 2 9" xfId="12598"/>
    <cellStyle name="Calculation 6 5 8 3" xfId="12599"/>
    <cellStyle name="Calculation 6 5 8 4" xfId="12600"/>
    <cellStyle name="Calculation 6 5 8 5" xfId="12601"/>
    <cellStyle name="Calculation 6 5 8 6" xfId="12602"/>
    <cellStyle name="Calculation 6 5 8 7" xfId="12603"/>
    <cellStyle name="Calculation 6 5 8 8" xfId="12604"/>
    <cellStyle name="Calculation 6 5 9" xfId="12605"/>
    <cellStyle name="Calculation 6 5 9 2" xfId="12606"/>
    <cellStyle name="Calculation 6 5 9 2 10" xfId="12607"/>
    <cellStyle name="Calculation 6 5 9 2 11" xfId="12608"/>
    <cellStyle name="Calculation 6 5 9 2 2" xfId="12609"/>
    <cellStyle name="Calculation 6 5 9 2 3" xfId="12610"/>
    <cellStyle name="Calculation 6 5 9 2 4" xfId="12611"/>
    <cellStyle name="Calculation 6 5 9 2 5" xfId="12612"/>
    <cellStyle name="Calculation 6 5 9 2 6" xfId="12613"/>
    <cellStyle name="Calculation 6 5 9 2 7" xfId="12614"/>
    <cellStyle name="Calculation 6 5 9 2 8" xfId="12615"/>
    <cellStyle name="Calculation 6 5 9 2 9" xfId="12616"/>
    <cellStyle name="Calculation 6 5 9 3" xfId="12617"/>
    <cellStyle name="Calculation 6 5 9 4" xfId="12618"/>
    <cellStyle name="Calculation 6 5 9 5" xfId="12619"/>
    <cellStyle name="Calculation 6 5 9 6" xfId="12620"/>
    <cellStyle name="Calculation 6 5 9 7" xfId="12621"/>
    <cellStyle name="Calculation 6 5 9 8" xfId="12622"/>
    <cellStyle name="Calculation 6 6" xfId="12623"/>
    <cellStyle name="Calculation 6 6 2" xfId="12624"/>
    <cellStyle name="Calculation 6 6 2 10" xfId="12625"/>
    <cellStyle name="Calculation 6 6 2 11" xfId="12626"/>
    <cellStyle name="Calculation 6 6 2 2" xfId="12627"/>
    <cellStyle name="Calculation 6 6 2 3" xfId="12628"/>
    <cellStyle name="Calculation 6 6 2 4" xfId="12629"/>
    <cellStyle name="Calculation 6 6 2 5" xfId="12630"/>
    <cellStyle name="Calculation 6 6 2 6" xfId="12631"/>
    <cellStyle name="Calculation 6 6 2 7" xfId="12632"/>
    <cellStyle name="Calculation 6 6 2 8" xfId="12633"/>
    <cellStyle name="Calculation 6 6 2 9" xfId="12634"/>
    <cellStyle name="Calculation 6 6 3" xfId="12635"/>
    <cellStyle name="Calculation 6 6 4" xfId="12636"/>
    <cellStyle name="Calculation 6 6 5" xfId="12637"/>
    <cellStyle name="Calculation 6 6 6" xfId="12638"/>
    <cellStyle name="Calculation 6 6 7" xfId="12639"/>
    <cellStyle name="Calculation 6 6 8" xfId="12640"/>
    <cellStyle name="Calculation 6 7" xfId="12641"/>
    <cellStyle name="Calculation 6 7 2" xfId="12642"/>
    <cellStyle name="Calculation 6 7 2 10" xfId="12643"/>
    <cellStyle name="Calculation 6 7 2 11" xfId="12644"/>
    <cellStyle name="Calculation 6 7 2 2" xfId="12645"/>
    <cellStyle name="Calculation 6 7 2 3" xfId="12646"/>
    <cellStyle name="Calculation 6 7 2 4" xfId="12647"/>
    <cellStyle name="Calculation 6 7 2 5" xfId="12648"/>
    <cellStyle name="Calculation 6 7 2 6" xfId="12649"/>
    <cellStyle name="Calculation 6 7 2 7" xfId="12650"/>
    <cellStyle name="Calculation 6 7 2 8" xfId="12651"/>
    <cellStyle name="Calculation 6 7 2 9" xfId="12652"/>
    <cellStyle name="Calculation 6 7 3" xfId="12653"/>
    <cellStyle name="Calculation 6 7 4" xfId="12654"/>
    <cellStyle name="Calculation 6 7 5" xfId="12655"/>
    <cellStyle name="Calculation 6 7 6" xfId="12656"/>
    <cellStyle name="Calculation 6 7 7" xfId="12657"/>
    <cellStyle name="Calculation 6 7 8" xfId="12658"/>
    <cellStyle name="Calculation 6 8" xfId="12659"/>
    <cellStyle name="Calculation 6 8 2" xfId="12660"/>
    <cellStyle name="Calculation 6 8 2 10" xfId="12661"/>
    <cellStyle name="Calculation 6 8 2 11" xfId="12662"/>
    <cellStyle name="Calculation 6 8 2 2" xfId="12663"/>
    <cellStyle name="Calculation 6 8 2 3" xfId="12664"/>
    <cellStyle name="Calculation 6 8 2 4" xfId="12665"/>
    <cellStyle name="Calculation 6 8 2 5" xfId="12666"/>
    <cellStyle name="Calculation 6 8 2 6" xfId="12667"/>
    <cellStyle name="Calculation 6 8 2 7" xfId="12668"/>
    <cellStyle name="Calculation 6 8 2 8" xfId="12669"/>
    <cellStyle name="Calculation 6 8 2 9" xfId="12670"/>
    <cellStyle name="Calculation 6 8 3" xfId="12671"/>
    <cellStyle name="Calculation 6 8 4" xfId="12672"/>
    <cellStyle name="Calculation 6 8 5" xfId="12673"/>
    <cellStyle name="Calculation 6 8 6" xfId="12674"/>
    <cellStyle name="Calculation 6 8 7" xfId="12675"/>
    <cellStyle name="Calculation 6 8 8" xfId="12676"/>
    <cellStyle name="Calculation 6 9" xfId="12677"/>
    <cellStyle name="Calculation 6 9 2" xfId="12678"/>
    <cellStyle name="Calculation 6 9 2 10" xfId="12679"/>
    <cellStyle name="Calculation 6 9 2 11" xfId="12680"/>
    <cellStyle name="Calculation 6 9 2 2" xfId="12681"/>
    <cellStyle name="Calculation 6 9 2 3" xfId="12682"/>
    <cellStyle name="Calculation 6 9 2 4" xfId="12683"/>
    <cellStyle name="Calculation 6 9 2 5" xfId="12684"/>
    <cellStyle name="Calculation 6 9 2 6" xfId="12685"/>
    <cellStyle name="Calculation 6 9 2 7" xfId="12686"/>
    <cellStyle name="Calculation 6 9 2 8" xfId="12687"/>
    <cellStyle name="Calculation 6 9 2 9" xfId="12688"/>
    <cellStyle name="Calculation 6 9 3" xfId="12689"/>
    <cellStyle name="Calculation 6 9 4" xfId="12690"/>
    <cellStyle name="Calculation 6 9 5" xfId="12691"/>
    <cellStyle name="Calculation 6 9 6" xfId="12692"/>
    <cellStyle name="Calculation 6 9 7" xfId="12693"/>
    <cellStyle name="Calculation 6 9 8" xfId="12694"/>
    <cellStyle name="Calculation 7" xfId="12695"/>
    <cellStyle name="Calculation 7 10" xfId="12696"/>
    <cellStyle name="Calculation 7 10 2" xfId="12697"/>
    <cellStyle name="Calculation 7 10 2 10" xfId="12698"/>
    <cellStyle name="Calculation 7 10 2 11" xfId="12699"/>
    <cellStyle name="Calculation 7 10 2 2" xfId="12700"/>
    <cellStyle name="Calculation 7 10 2 3" xfId="12701"/>
    <cellStyle name="Calculation 7 10 2 4" xfId="12702"/>
    <cellStyle name="Calculation 7 10 2 5" xfId="12703"/>
    <cellStyle name="Calculation 7 10 2 6" xfId="12704"/>
    <cellStyle name="Calculation 7 10 2 7" xfId="12705"/>
    <cellStyle name="Calculation 7 10 2 8" xfId="12706"/>
    <cellStyle name="Calculation 7 10 2 9" xfId="12707"/>
    <cellStyle name="Calculation 7 10 3" xfId="12708"/>
    <cellStyle name="Calculation 7 10 4" xfId="12709"/>
    <cellStyle name="Calculation 7 10 5" xfId="12710"/>
    <cellStyle name="Calculation 7 10 6" xfId="12711"/>
    <cellStyle name="Calculation 7 10 7" xfId="12712"/>
    <cellStyle name="Calculation 7 10 8" xfId="12713"/>
    <cellStyle name="Calculation 7 11" xfId="12714"/>
    <cellStyle name="Calculation 7 11 2" xfId="12715"/>
    <cellStyle name="Calculation 7 11 2 10" xfId="12716"/>
    <cellStyle name="Calculation 7 11 2 11" xfId="12717"/>
    <cellStyle name="Calculation 7 11 2 2" xfId="12718"/>
    <cellStyle name="Calculation 7 11 2 3" xfId="12719"/>
    <cellStyle name="Calculation 7 11 2 4" xfId="12720"/>
    <cellStyle name="Calculation 7 11 2 5" xfId="12721"/>
    <cellStyle name="Calculation 7 11 2 6" xfId="12722"/>
    <cellStyle name="Calculation 7 11 2 7" xfId="12723"/>
    <cellStyle name="Calculation 7 11 2 8" xfId="12724"/>
    <cellStyle name="Calculation 7 11 2 9" xfId="12725"/>
    <cellStyle name="Calculation 7 11 3" xfId="12726"/>
    <cellStyle name="Calculation 7 11 4" xfId="12727"/>
    <cellStyle name="Calculation 7 11 5" xfId="12728"/>
    <cellStyle name="Calculation 7 11 6" xfId="12729"/>
    <cellStyle name="Calculation 7 11 7" xfId="12730"/>
    <cellStyle name="Calculation 7 11 8" xfId="12731"/>
    <cellStyle name="Calculation 7 12" xfId="12732"/>
    <cellStyle name="Calculation 7 12 2" xfId="12733"/>
    <cellStyle name="Calculation 7 12 2 10" xfId="12734"/>
    <cellStyle name="Calculation 7 12 2 11" xfId="12735"/>
    <cellStyle name="Calculation 7 12 2 2" xfId="12736"/>
    <cellStyle name="Calculation 7 12 2 3" xfId="12737"/>
    <cellStyle name="Calculation 7 12 2 4" xfId="12738"/>
    <cellStyle name="Calculation 7 12 2 5" xfId="12739"/>
    <cellStyle name="Calculation 7 12 2 6" xfId="12740"/>
    <cellStyle name="Calculation 7 12 2 7" xfId="12741"/>
    <cellStyle name="Calculation 7 12 2 8" xfId="12742"/>
    <cellStyle name="Calculation 7 12 2 9" xfId="12743"/>
    <cellStyle name="Calculation 7 12 3" xfId="12744"/>
    <cellStyle name="Calculation 7 12 4" xfId="12745"/>
    <cellStyle name="Calculation 7 12 5" xfId="12746"/>
    <cellStyle name="Calculation 7 12 6" xfId="12747"/>
    <cellStyle name="Calculation 7 12 7" xfId="12748"/>
    <cellStyle name="Calculation 7 12 8" xfId="12749"/>
    <cellStyle name="Calculation 7 13" xfId="12750"/>
    <cellStyle name="Calculation 7 13 2" xfId="12751"/>
    <cellStyle name="Calculation 7 13 2 10" xfId="12752"/>
    <cellStyle name="Calculation 7 13 2 11" xfId="12753"/>
    <cellStyle name="Calculation 7 13 2 2" xfId="12754"/>
    <cellStyle name="Calculation 7 13 2 3" xfId="12755"/>
    <cellStyle name="Calculation 7 13 2 4" xfId="12756"/>
    <cellStyle name="Calculation 7 13 2 5" xfId="12757"/>
    <cellStyle name="Calculation 7 13 2 6" xfId="12758"/>
    <cellStyle name="Calculation 7 13 2 7" xfId="12759"/>
    <cellStyle name="Calculation 7 13 2 8" xfId="12760"/>
    <cellStyle name="Calculation 7 13 2 9" xfId="12761"/>
    <cellStyle name="Calculation 7 13 3" xfId="12762"/>
    <cellStyle name="Calculation 7 13 4" xfId="12763"/>
    <cellStyle name="Calculation 7 13 5" xfId="12764"/>
    <cellStyle name="Calculation 7 13 6" xfId="12765"/>
    <cellStyle name="Calculation 7 13 7" xfId="12766"/>
    <cellStyle name="Calculation 7 13 8" xfId="12767"/>
    <cellStyle name="Calculation 7 14" xfId="12768"/>
    <cellStyle name="Calculation 7 14 2" xfId="12769"/>
    <cellStyle name="Calculation 7 14 2 10" xfId="12770"/>
    <cellStyle name="Calculation 7 14 2 11" xfId="12771"/>
    <cellStyle name="Calculation 7 14 2 2" xfId="12772"/>
    <cellStyle name="Calculation 7 14 2 3" xfId="12773"/>
    <cellStyle name="Calculation 7 14 2 4" xfId="12774"/>
    <cellStyle name="Calculation 7 14 2 5" xfId="12775"/>
    <cellStyle name="Calculation 7 14 2 6" xfId="12776"/>
    <cellStyle name="Calculation 7 14 2 7" xfId="12777"/>
    <cellStyle name="Calculation 7 14 2 8" xfId="12778"/>
    <cellStyle name="Calculation 7 14 2 9" xfId="12779"/>
    <cellStyle name="Calculation 7 14 3" xfId="12780"/>
    <cellStyle name="Calculation 7 14 4" xfId="12781"/>
    <cellStyle name="Calculation 7 14 5" xfId="12782"/>
    <cellStyle name="Calculation 7 14 6" xfId="12783"/>
    <cellStyle name="Calculation 7 14 7" xfId="12784"/>
    <cellStyle name="Calculation 7 14 8" xfId="12785"/>
    <cellStyle name="Calculation 7 15" xfId="12786"/>
    <cellStyle name="Calculation 7 15 2" xfId="12787"/>
    <cellStyle name="Calculation 7 15 2 10" xfId="12788"/>
    <cellStyle name="Calculation 7 15 2 11" xfId="12789"/>
    <cellStyle name="Calculation 7 15 2 2" xfId="12790"/>
    <cellStyle name="Calculation 7 15 2 3" xfId="12791"/>
    <cellStyle name="Calculation 7 15 2 4" xfId="12792"/>
    <cellStyle name="Calculation 7 15 2 5" xfId="12793"/>
    <cellStyle name="Calculation 7 15 2 6" xfId="12794"/>
    <cellStyle name="Calculation 7 15 2 7" xfId="12795"/>
    <cellStyle name="Calculation 7 15 2 8" xfId="12796"/>
    <cellStyle name="Calculation 7 15 2 9" xfId="12797"/>
    <cellStyle name="Calculation 7 15 3" xfId="12798"/>
    <cellStyle name="Calculation 7 15 4" xfId="12799"/>
    <cellStyle name="Calculation 7 15 5" xfId="12800"/>
    <cellStyle name="Calculation 7 15 6" xfId="12801"/>
    <cellStyle name="Calculation 7 15 7" xfId="12802"/>
    <cellStyle name="Calculation 7 15 8" xfId="12803"/>
    <cellStyle name="Calculation 7 16" xfId="12804"/>
    <cellStyle name="Calculation 7 16 2" xfId="12805"/>
    <cellStyle name="Calculation 7 16 2 10" xfId="12806"/>
    <cellStyle name="Calculation 7 16 2 11" xfId="12807"/>
    <cellStyle name="Calculation 7 16 2 2" xfId="12808"/>
    <cellStyle name="Calculation 7 16 2 3" xfId="12809"/>
    <cellStyle name="Calculation 7 16 2 4" xfId="12810"/>
    <cellStyle name="Calculation 7 16 2 5" xfId="12811"/>
    <cellStyle name="Calculation 7 16 2 6" xfId="12812"/>
    <cellStyle name="Calculation 7 16 2 7" xfId="12813"/>
    <cellStyle name="Calculation 7 16 2 8" xfId="12814"/>
    <cellStyle name="Calculation 7 16 2 9" xfId="12815"/>
    <cellStyle name="Calculation 7 16 3" xfId="12816"/>
    <cellStyle name="Calculation 7 16 4" xfId="12817"/>
    <cellStyle name="Calculation 7 16 5" xfId="12818"/>
    <cellStyle name="Calculation 7 16 6" xfId="12819"/>
    <cellStyle name="Calculation 7 16 7" xfId="12820"/>
    <cellStyle name="Calculation 7 16 8" xfId="12821"/>
    <cellStyle name="Calculation 7 17" xfId="12822"/>
    <cellStyle name="Calculation 7 17 2" xfId="12823"/>
    <cellStyle name="Calculation 7 17 2 10" xfId="12824"/>
    <cellStyle name="Calculation 7 17 2 11" xfId="12825"/>
    <cellStyle name="Calculation 7 17 2 2" xfId="12826"/>
    <cellStyle name="Calculation 7 17 2 3" xfId="12827"/>
    <cellStyle name="Calculation 7 17 2 4" xfId="12828"/>
    <cellStyle name="Calculation 7 17 2 5" xfId="12829"/>
    <cellStyle name="Calculation 7 17 2 6" xfId="12830"/>
    <cellStyle name="Calculation 7 17 2 7" xfId="12831"/>
    <cellStyle name="Calculation 7 17 2 8" xfId="12832"/>
    <cellStyle name="Calculation 7 17 2 9" xfId="12833"/>
    <cellStyle name="Calculation 7 17 3" xfId="12834"/>
    <cellStyle name="Calculation 7 17 4" xfId="12835"/>
    <cellStyle name="Calculation 7 17 5" xfId="12836"/>
    <cellStyle name="Calculation 7 17 6" xfId="12837"/>
    <cellStyle name="Calculation 7 17 7" xfId="12838"/>
    <cellStyle name="Calculation 7 17 8" xfId="12839"/>
    <cellStyle name="Calculation 7 18" xfId="12840"/>
    <cellStyle name="Calculation 7 18 2" xfId="12841"/>
    <cellStyle name="Calculation 7 18 2 10" xfId="12842"/>
    <cellStyle name="Calculation 7 18 2 11" xfId="12843"/>
    <cellStyle name="Calculation 7 18 2 2" xfId="12844"/>
    <cellStyle name="Calculation 7 18 2 3" xfId="12845"/>
    <cellStyle name="Calculation 7 18 2 4" xfId="12846"/>
    <cellStyle name="Calculation 7 18 2 5" xfId="12847"/>
    <cellStyle name="Calculation 7 18 2 6" xfId="12848"/>
    <cellStyle name="Calculation 7 18 2 7" xfId="12849"/>
    <cellStyle name="Calculation 7 18 2 8" xfId="12850"/>
    <cellStyle name="Calculation 7 18 2 9" xfId="12851"/>
    <cellStyle name="Calculation 7 18 3" xfId="12852"/>
    <cellStyle name="Calculation 7 18 4" xfId="12853"/>
    <cellStyle name="Calculation 7 18 5" xfId="12854"/>
    <cellStyle name="Calculation 7 18 6" xfId="12855"/>
    <cellStyle name="Calculation 7 18 7" xfId="12856"/>
    <cellStyle name="Calculation 7 18 8" xfId="12857"/>
    <cellStyle name="Calculation 7 19" xfId="12858"/>
    <cellStyle name="Calculation 7 19 2" xfId="12859"/>
    <cellStyle name="Calculation 7 19 2 10" xfId="12860"/>
    <cellStyle name="Calculation 7 19 2 11" xfId="12861"/>
    <cellStyle name="Calculation 7 19 2 2" xfId="12862"/>
    <cellStyle name="Calculation 7 19 2 3" xfId="12863"/>
    <cellStyle name="Calculation 7 19 2 4" xfId="12864"/>
    <cellStyle name="Calculation 7 19 2 5" xfId="12865"/>
    <cellStyle name="Calculation 7 19 2 6" xfId="12866"/>
    <cellStyle name="Calculation 7 19 2 7" xfId="12867"/>
    <cellStyle name="Calculation 7 19 2 8" xfId="12868"/>
    <cellStyle name="Calculation 7 19 2 9" xfId="12869"/>
    <cellStyle name="Calculation 7 19 3" xfId="12870"/>
    <cellStyle name="Calculation 7 19 4" xfId="12871"/>
    <cellStyle name="Calculation 7 19 5" xfId="12872"/>
    <cellStyle name="Calculation 7 19 6" xfId="12873"/>
    <cellStyle name="Calculation 7 19 7" xfId="12874"/>
    <cellStyle name="Calculation 7 19 8" xfId="12875"/>
    <cellStyle name="Calculation 7 2" xfId="12876"/>
    <cellStyle name="Calculation 7 2 10" xfId="12877"/>
    <cellStyle name="Calculation 7 2 10 2" xfId="12878"/>
    <cellStyle name="Calculation 7 2 10 2 10" xfId="12879"/>
    <cellStyle name="Calculation 7 2 10 2 11" xfId="12880"/>
    <cellStyle name="Calculation 7 2 10 2 2" xfId="12881"/>
    <cellStyle name="Calculation 7 2 10 2 3" xfId="12882"/>
    <cellStyle name="Calculation 7 2 10 2 4" xfId="12883"/>
    <cellStyle name="Calculation 7 2 10 2 5" xfId="12884"/>
    <cellStyle name="Calculation 7 2 10 2 6" xfId="12885"/>
    <cellStyle name="Calculation 7 2 10 2 7" xfId="12886"/>
    <cellStyle name="Calculation 7 2 10 2 8" xfId="12887"/>
    <cellStyle name="Calculation 7 2 10 2 9" xfId="12888"/>
    <cellStyle name="Calculation 7 2 10 3" xfId="12889"/>
    <cellStyle name="Calculation 7 2 10 4" xfId="12890"/>
    <cellStyle name="Calculation 7 2 10 5" xfId="12891"/>
    <cellStyle name="Calculation 7 2 10 6" xfId="12892"/>
    <cellStyle name="Calculation 7 2 10 7" xfId="12893"/>
    <cellStyle name="Calculation 7 2 10 8" xfId="12894"/>
    <cellStyle name="Calculation 7 2 11" xfId="12895"/>
    <cellStyle name="Calculation 7 2 11 2" xfId="12896"/>
    <cellStyle name="Calculation 7 2 11 2 10" xfId="12897"/>
    <cellStyle name="Calculation 7 2 11 2 11" xfId="12898"/>
    <cellStyle name="Calculation 7 2 11 2 2" xfId="12899"/>
    <cellStyle name="Calculation 7 2 11 2 3" xfId="12900"/>
    <cellStyle name="Calculation 7 2 11 2 4" xfId="12901"/>
    <cellStyle name="Calculation 7 2 11 2 5" xfId="12902"/>
    <cellStyle name="Calculation 7 2 11 2 6" xfId="12903"/>
    <cellStyle name="Calculation 7 2 11 2 7" xfId="12904"/>
    <cellStyle name="Calculation 7 2 11 2 8" xfId="12905"/>
    <cellStyle name="Calculation 7 2 11 2 9" xfId="12906"/>
    <cellStyle name="Calculation 7 2 11 3" xfId="12907"/>
    <cellStyle name="Calculation 7 2 11 4" xfId="12908"/>
    <cellStyle name="Calculation 7 2 11 5" xfId="12909"/>
    <cellStyle name="Calculation 7 2 11 6" xfId="12910"/>
    <cellStyle name="Calculation 7 2 11 7" xfId="12911"/>
    <cellStyle name="Calculation 7 2 11 8" xfId="12912"/>
    <cellStyle name="Calculation 7 2 12" xfId="12913"/>
    <cellStyle name="Calculation 7 2 12 2" xfId="12914"/>
    <cellStyle name="Calculation 7 2 12 2 10" xfId="12915"/>
    <cellStyle name="Calculation 7 2 12 2 11" xfId="12916"/>
    <cellStyle name="Calculation 7 2 12 2 2" xfId="12917"/>
    <cellStyle name="Calculation 7 2 12 2 3" xfId="12918"/>
    <cellStyle name="Calculation 7 2 12 2 4" xfId="12919"/>
    <cellStyle name="Calculation 7 2 12 2 5" xfId="12920"/>
    <cellStyle name="Calculation 7 2 12 2 6" xfId="12921"/>
    <cellStyle name="Calculation 7 2 12 2 7" xfId="12922"/>
    <cellStyle name="Calculation 7 2 12 2 8" xfId="12923"/>
    <cellStyle name="Calculation 7 2 12 2 9" xfId="12924"/>
    <cellStyle name="Calculation 7 2 12 3" xfId="12925"/>
    <cellStyle name="Calculation 7 2 12 4" xfId="12926"/>
    <cellStyle name="Calculation 7 2 12 5" xfId="12927"/>
    <cellStyle name="Calculation 7 2 12 6" xfId="12928"/>
    <cellStyle name="Calculation 7 2 12 7" xfId="12929"/>
    <cellStyle name="Calculation 7 2 12 8" xfId="12930"/>
    <cellStyle name="Calculation 7 2 13" xfId="12931"/>
    <cellStyle name="Calculation 7 2 13 2" xfId="12932"/>
    <cellStyle name="Calculation 7 2 13 2 10" xfId="12933"/>
    <cellStyle name="Calculation 7 2 13 2 11" xfId="12934"/>
    <cellStyle name="Calculation 7 2 13 2 2" xfId="12935"/>
    <cellStyle name="Calculation 7 2 13 2 3" xfId="12936"/>
    <cellStyle name="Calculation 7 2 13 2 4" xfId="12937"/>
    <cellStyle name="Calculation 7 2 13 2 5" xfId="12938"/>
    <cellStyle name="Calculation 7 2 13 2 6" xfId="12939"/>
    <cellStyle name="Calculation 7 2 13 2 7" xfId="12940"/>
    <cellStyle name="Calculation 7 2 13 2 8" xfId="12941"/>
    <cellStyle name="Calculation 7 2 13 2 9" xfId="12942"/>
    <cellStyle name="Calculation 7 2 13 3" xfId="12943"/>
    <cellStyle name="Calculation 7 2 13 4" xfId="12944"/>
    <cellStyle name="Calculation 7 2 13 5" xfId="12945"/>
    <cellStyle name="Calculation 7 2 13 6" xfId="12946"/>
    <cellStyle name="Calculation 7 2 13 7" xfId="12947"/>
    <cellStyle name="Calculation 7 2 13 8" xfId="12948"/>
    <cellStyle name="Calculation 7 2 14" xfId="12949"/>
    <cellStyle name="Calculation 7 2 14 2" xfId="12950"/>
    <cellStyle name="Calculation 7 2 14 2 10" xfId="12951"/>
    <cellStyle name="Calculation 7 2 14 2 11" xfId="12952"/>
    <cellStyle name="Calculation 7 2 14 2 2" xfId="12953"/>
    <cellStyle name="Calculation 7 2 14 2 3" xfId="12954"/>
    <cellStyle name="Calculation 7 2 14 2 4" xfId="12955"/>
    <cellStyle name="Calculation 7 2 14 2 5" xfId="12956"/>
    <cellStyle name="Calculation 7 2 14 2 6" xfId="12957"/>
    <cellStyle name="Calculation 7 2 14 2 7" xfId="12958"/>
    <cellStyle name="Calculation 7 2 14 2 8" xfId="12959"/>
    <cellStyle name="Calculation 7 2 14 2 9" xfId="12960"/>
    <cellStyle name="Calculation 7 2 14 3" xfId="12961"/>
    <cellStyle name="Calculation 7 2 14 4" xfId="12962"/>
    <cellStyle name="Calculation 7 2 14 5" xfId="12963"/>
    <cellStyle name="Calculation 7 2 14 6" xfId="12964"/>
    <cellStyle name="Calculation 7 2 14 7" xfId="12965"/>
    <cellStyle name="Calculation 7 2 14 8" xfId="12966"/>
    <cellStyle name="Calculation 7 2 15" xfId="12967"/>
    <cellStyle name="Calculation 7 2 15 2" xfId="12968"/>
    <cellStyle name="Calculation 7 2 15 2 10" xfId="12969"/>
    <cellStyle name="Calculation 7 2 15 2 11" xfId="12970"/>
    <cellStyle name="Calculation 7 2 15 2 2" xfId="12971"/>
    <cellStyle name="Calculation 7 2 15 2 3" xfId="12972"/>
    <cellStyle name="Calculation 7 2 15 2 4" xfId="12973"/>
    <cellStyle name="Calculation 7 2 15 2 5" xfId="12974"/>
    <cellStyle name="Calculation 7 2 15 2 6" xfId="12975"/>
    <cellStyle name="Calculation 7 2 15 2 7" xfId="12976"/>
    <cellStyle name="Calculation 7 2 15 2 8" xfId="12977"/>
    <cellStyle name="Calculation 7 2 15 2 9" xfId="12978"/>
    <cellStyle name="Calculation 7 2 15 3" xfId="12979"/>
    <cellStyle name="Calculation 7 2 15 4" xfId="12980"/>
    <cellStyle name="Calculation 7 2 15 5" xfId="12981"/>
    <cellStyle name="Calculation 7 2 15 6" xfId="12982"/>
    <cellStyle name="Calculation 7 2 15 7" xfId="12983"/>
    <cellStyle name="Calculation 7 2 15 8" xfId="12984"/>
    <cellStyle name="Calculation 7 2 16" xfId="12985"/>
    <cellStyle name="Calculation 7 2 16 2" xfId="12986"/>
    <cellStyle name="Calculation 7 2 16 2 10" xfId="12987"/>
    <cellStyle name="Calculation 7 2 16 2 11" xfId="12988"/>
    <cellStyle name="Calculation 7 2 16 2 2" xfId="12989"/>
    <cellStyle name="Calculation 7 2 16 2 3" xfId="12990"/>
    <cellStyle name="Calculation 7 2 16 2 4" xfId="12991"/>
    <cellStyle name="Calculation 7 2 16 2 5" xfId="12992"/>
    <cellStyle name="Calculation 7 2 16 2 6" xfId="12993"/>
    <cellStyle name="Calculation 7 2 16 2 7" xfId="12994"/>
    <cellStyle name="Calculation 7 2 16 2 8" xfId="12995"/>
    <cellStyle name="Calculation 7 2 16 2 9" xfId="12996"/>
    <cellStyle name="Calculation 7 2 16 3" xfId="12997"/>
    <cellStyle name="Calculation 7 2 16 4" xfId="12998"/>
    <cellStyle name="Calculation 7 2 16 5" xfId="12999"/>
    <cellStyle name="Calculation 7 2 16 6" xfId="13000"/>
    <cellStyle name="Calculation 7 2 16 7" xfId="13001"/>
    <cellStyle name="Calculation 7 2 16 8" xfId="13002"/>
    <cellStyle name="Calculation 7 2 17" xfId="13003"/>
    <cellStyle name="Calculation 7 2 17 2" xfId="13004"/>
    <cellStyle name="Calculation 7 2 17 2 10" xfId="13005"/>
    <cellStyle name="Calculation 7 2 17 2 11" xfId="13006"/>
    <cellStyle name="Calculation 7 2 17 2 2" xfId="13007"/>
    <cellStyle name="Calculation 7 2 17 2 3" xfId="13008"/>
    <cellStyle name="Calculation 7 2 17 2 4" xfId="13009"/>
    <cellStyle name="Calculation 7 2 17 2 5" xfId="13010"/>
    <cellStyle name="Calculation 7 2 17 2 6" xfId="13011"/>
    <cellStyle name="Calculation 7 2 17 2 7" xfId="13012"/>
    <cellStyle name="Calculation 7 2 17 2 8" xfId="13013"/>
    <cellStyle name="Calculation 7 2 17 2 9" xfId="13014"/>
    <cellStyle name="Calculation 7 2 17 3" xfId="13015"/>
    <cellStyle name="Calculation 7 2 17 4" xfId="13016"/>
    <cellStyle name="Calculation 7 2 17 5" xfId="13017"/>
    <cellStyle name="Calculation 7 2 17 6" xfId="13018"/>
    <cellStyle name="Calculation 7 2 17 7" xfId="13019"/>
    <cellStyle name="Calculation 7 2 17 8" xfId="13020"/>
    <cellStyle name="Calculation 7 2 18" xfId="13021"/>
    <cellStyle name="Calculation 7 2 18 2" xfId="13022"/>
    <cellStyle name="Calculation 7 2 18 2 10" xfId="13023"/>
    <cellStyle name="Calculation 7 2 18 2 11" xfId="13024"/>
    <cellStyle name="Calculation 7 2 18 2 2" xfId="13025"/>
    <cellStyle name="Calculation 7 2 18 2 3" xfId="13026"/>
    <cellStyle name="Calculation 7 2 18 2 4" xfId="13027"/>
    <cellStyle name="Calculation 7 2 18 2 5" xfId="13028"/>
    <cellStyle name="Calculation 7 2 18 2 6" xfId="13029"/>
    <cellStyle name="Calculation 7 2 18 2 7" xfId="13030"/>
    <cellStyle name="Calculation 7 2 18 2 8" xfId="13031"/>
    <cellStyle name="Calculation 7 2 18 2 9" xfId="13032"/>
    <cellStyle name="Calculation 7 2 18 3" xfId="13033"/>
    <cellStyle name="Calculation 7 2 18 4" xfId="13034"/>
    <cellStyle name="Calculation 7 2 18 5" xfId="13035"/>
    <cellStyle name="Calculation 7 2 18 6" xfId="13036"/>
    <cellStyle name="Calculation 7 2 18 7" xfId="13037"/>
    <cellStyle name="Calculation 7 2 18 8" xfId="13038"/>
    <cellStyle name="Calculation 7 2 19" xfId="13039"/>
    <cellStyle name="Calculation 7 2 19 10" xfId="13040"/>
    <cellStyle name="Calculation 7 2 19 11" xfId="13041"/>
    <cellStyle name="Calculation 7 2 19 2" xfId="13042"/>
    <cellStyle name="Calculation 7 2 19 3" xfId="13043"/>
    <cellStyle name="Calculation 7 2 19 4" xfId="13044"/>
    <cellStyle name="Calculation 7 2 19 5" xfId="13045"/>
    <cellStyle name="Calculation 7 2 19 6" xfId="13046"/>
    <cellStyle name="Calculation 7 2 19 7" xfId="13047"/>
    <cellStyle name="Calculation 7 2 19 8" xfId="13048"/>
    <cellStyle name="Calculation 7 2 19 9" xfId="13049"/>
    <cellStyle name="Calculation 7 2 2" xfId="13050"/>
    <cellStyle name="Calculation 7 2 2 2" xfId="13051"/>
    <cellStyle name="Calculation 7 2 2 2 10" xfId="13052"/>
    <cellStyle name="Calculation 7 2 2 2 11" xfId="13053"/>
    <cellStyle name="Calculation 7 2 2 2 2" xfId="13054"/>
    <cellStyle name="Calculation 7 2 2 2 3" xfId="13055"/>
    <cellStyle name="Calculation 7 2 2 2 4" xfId="13056"/>
    <cellStyle name="Calculation 7 2 2 2 5" xfId="13057"/>
    <cellStyle name="Calculation 7 2 2 2 6" xfId="13058"/>
    <cellStyle name="Calculation 7 2 2 2 7" xfId="13059"/>
    <cellStyle name="Calculation 7 2 2 2 8" xfId="13060"/>
    <cellStyle name="Calculation 7 2 2 2 9" xfId="13061"/>
    <cellStyle name="Calculation 7 2 2 3" xfId="13062"/>
    <cellStyle name="Calculation 7 2 2 4" xfId="13063"/>
    <cellStyle name="Calculation 7 2 2 5" xfId="13064"/>
    <cellStyle name="Calculation 7 2 2 6" xfId="13065"/>
    <cellStyle name="Calculation 7 2 2 7" xfId="13066"/>
    <cellStyle name="Calculation 7 2 2 8" xfId="13067"/>
    <cellStyle name="Calculation 7 2 20" xfId="13068"/>
    <cellStyle name="Calculation 7 2 20 10" xfId="13069"/>
    <cellStyle name="Calculation 7 2 20 11" xfId="13070"/>
    <cellStyle name="Calculation 7 2 20 2" xfId="13071"/>
    <cellStyle name="Calculation 7 2 20 3" xfId="13072"/>
    <cellStyle name="Calculation 7 2 20 4" xfId="13073"/>
    <cellStyle name="Calculation 7 2 20 5" xfId="13074"/>
    <cellStyle name="Calculation 7 2 20 6" xfId="13075"/>
    <cellStyle name="Calculation 7 2 20 7" xfId="13076"/>
    <cellStyle name="Calculation 7 2 20 8" xfId="13077"/>
    <cellStyle name="Calculation 7 2 20 9" xfId="13078"/>
    <cellStyle name="Calculation 7 2 21" xfId="13079"/>
    <cellStyle name="Calculation 7 2 21 10" xfId="13080"/>
    <cellStyle name="Calculation 7 2 21 11" xfId="13081"/>
    <cellStyle name="Calculation 7 2 21 2" xfId="13082"/>
    <cellStyle name="Calculation 7 2 21 3" xfId="13083"/>
    <cellStyle name="Calculation 7 2 21 4" xfId="13084"/>
    <cellStyle name="Calculation 7 2 21 5" xfId="13085"/>
    <cellStyle name="Calculation 7 2 21 6" xfId="13086"/>
    <cellStyle name="Calculation 7 2 21 7" xfId="13087"/>
    <cellStyle name="Calculation 7 2 21 8" xfId="13088"/>
    <cellStyle name="Calculation 7 2 21 9" xfId="13089"/>
    <cellStyle name="Calculation 7 2 22" xfId="13090"/>
    <cellStyle name="Calculation 7 2 22 10" xfId="13091"/>
    <cellStyle name="Calculation 7 2 22 11" xfId="13092"/>
    <cellStyle name="Calculation 7 2 22 2" xfId="13093"/>
    <cellStyle name="Calculation 7 2 22 3" xfId="13094"/>
    <cellStyle name="Calculation 7 2 22 4" xfId="13095"/>
    <cellStyle name="Calculation 7 2 22 5" xfId="13096"/>
    <cellStyle name="Calculation 7 2 22 6" xfId="13097"/>
    <cellStyle name="Calculation 7 2 22 7" xfId="13098"/>
    <cellStyle name="Calculation 7 2 22 8" xfId="13099"/>
    <cellStyle name="Calculation 7 2 22 9" xfId="13100"/>
    <cellStyle name="Calculation 7 2 23" xfId="13101"/>
    <cellStyle name="Calculation 7 2 23 10" xfId="13102"/>
    <cellStyle name="Calculation 7 2 23 11" xfId="13103"/>
    <cellStyle name="Calculation 7 2 23 2" xfId="13104"/>
    <cellStyle name="Calculation 7 2 23 3" xfId="13105"/>
    <cellStyle name="Calculation 7 2 23 4" xfId="13106"/>
    <cellStyle name="Calculation 7 2 23 5" xfId="13107"/>
    <cellStyle name="Calculation 7 2 23 6" xfId="13108"/>
    <cellStyle name="Calculation 7 2 23 7" xfId="13109"/>
    <cellStyle name="Calculation 7 2 23 8" xfId="13110"/>
    <cellStyle name="Calculation 7 2 23 9" xfId="13111"/>
    <cellStyle name="Calculation 7 2 24" xfId="13112"/>
    <cellStyle name="Calculation 7 2 24 10" xfId="13113"/>
    <cellStyle name="Calculation 7 2 24 11" xfId="13114"/>
    <cellStyle name="Calculation 7 2 24 2" xfId="13115"/>
    <cellStyle name="Calculation 7 2 24 3" xfId="13116"/>
    <cellStyle name="Calculation 7 2 24 4" xfId="13117"/>
    <cellStyle name="Calculation 7 2 24 5" xfId="13118"/>
    <cellStyle name="Calculation 7 2 24 6" xfId="13119"/>
    <cellStyle name="Calculation 7 2 24 7" xfId="13120"/>
    <cellStyle name="Calculation 7 2 24 8" xfId="13121"/>
    <cellStyle name="Calculation 7 2 24 9" xfId="13122"/>
    <cellStyle name="Calculation 7 2 25" xfId="13123"/>
    <cellStyle name="Calculation 7 2 25 10" xfId="13124"/>
    <cellStyle name="Calculation 7 2 25 11" xfId="13125"/>
    <cellStyle name="Calculation 7 2 25 2" xfId="13126"/>
    <cellStyle name="Calculation 7 2 25 3" xfId="13127"/>
    <cellStyle name="Calculation 7 2 25 4" xfId="13128"/>
    <cellStyle name="Calculation 7 2 25 5" xfId="13129"/>
    <cellStyle name="Calculation 7 2 25 6" xfId="13130"/>
    <cellStyle name="Calculation 7 2 25 7" xfId="13131"/>
    <cellStyle name="Calculation 7 2 25 8" xfId="13132"/>
    <cellStyle name="Calculation 7 2 25 9" xfId="13133"/>
    <cellStyle name="Calculation 7 2 26" xfId="13134"/>
    <cellStyle name="Calculation 7 2 26 10" xfId="13135"/>
    <cellStyle name="Calculation 7 2 26 11" xfId="13136"/>
    <cellStyle name="Calculation 7 2 26 2" xfId="13137"/>
    <cellStyle name="Calculation 7 2 26 3" xfId="13138"/>
    <cellStyle name="Calculation 7 2 26 4" xfId="13139"/>
    <cellStyle name="Calculation 7 2 26 5" xfId="13140"/>
    <cellStyle name="Calculation 7 2 26 6" xfId="13141"/>
    <cellStyle name="Calculation 7 2 26 7" xfId="13142"/>
    <cellStyle name="Calculation 7 2 26 8" xfId="13143"/>
    <cellStyle name="Calculation 7 2 26 9" xfId="13144"/>
    <cellStyle name="Calculation 7 2 27" xfId="13145"/>
    <cellStyle name="Calculation 7 2 27 10" xfId="13146"/>
    <cellStyle name="Calculation 7 2 27 11" xfId="13147"/>
    <cellStyle name="Calculation 7 2 27 2" xfId="13148"/>
    <cellStyle name="Calculation 7 2 27 3" xfId="13149"/>
    <cellStyle name="Calculation 7 2 27 4" xfId="13150"/>
    <cellStyle name="Calculation 7 2 27 5" xfId="13151"/>
    <cellStyle name="Calculation 7 2 27 6" xfId="13152"/>
    <cellStyle name="Calculation 7 2 27 7" xfId="13153"/>
    <cellStyle name="Calculation 7 2 27 8" xfId="13154"/>
    <cellStyle name="Calculation 7 2 27 9" xfId="13155"/>
    <cellStyle name="Calculation 7 2 28" xfId="13156"/>
    <cellStyle name="Calculation 7 2 28 10" xfId="13157"/>
    <cellStyle name="Calculation 7 2 28 11" xfId="13158"/>
    <cellStyle name="Calculation 7 2 28 2" xfId="13159"/>
    <cellStyle name="Calculation 7 2 28 3" xfId="13160"/>
    <cellStyle name="Calculation 7 2 28 4" xfId="13161"/>
    <cellStyle name="Calculation 7 2 28 5" xfId="13162"/>
    <cellStyle name="Calculation 7 2 28 6" xfId="13163"/>
    <cellStyle name="Calculation 7 2 28 7" xfId="13164"/>
    <cellStyle name="Calculation 7 2 28 8" xfId="13165"/>
    <cellStyle name="Calculation 7 2 28 9" xfId="13166"/>
    <cellStyle name="Calculation 7 2 29" xfId="13167"/>
    <cellStyle name="Calculation 7 2 29 10" xfId="13168"/>
    <cellStyle name="Calculation 7 2 29 11" xfId="13169"/>
    <cellStyle name="Calculation 7 2 29 2" xfId="13170"/>
    <cellStyle name="Calculation 7 2 29 3" xfId="13171"/>
    <cellStyle name="Calculation 7 2 29 4" xfId="13172"/>
    <cellStyle name="Calculation 7 2 29 5" xfId="13173"/>
    <cellStyle name="Calculation 7 2 29 6" xfId="13174"/>
    <cellStyle name="Calculation 7 2 29 7" xfId="13175"/>
    <cellStyle name="Calculation 7 2 29 8" xfId="13176"/>
    <cellStyle name="Calculation 7 2 29 9" xfId="13177"/>
    <cellStyle name="Calculation 7 2 3" xfId="13178"/>
    <cellStyle name="Calculation 7 2 3 2" xfId="13179"/>
    <cellStyle name="Calculation 7 2 3 2 10" xfId="13180"/>
    <cellStyle name="Calculation 7 2 3 2 11" xfId="13181"/>
    <cellStyle name="Calculation 7 2 3 2 2" xfId="13182"/>
    <cellStyle name="Calculation 7 2 3 2 3" xfId="13183"/>
    <cellStyle name="Calculation 7 2 3 2 4" xfId="13184"/>
    <cellStyle name="Calculation 7 2 3 2 5" xfId="13185"/>
    <cellStyle name="Calculation 7 2 3 2 6" xfId="13186"/>
    <cellStyle name="Calculation 7 2 3 2 7" xfId="13187"/>
    <cellStyle name="Calculation 7 2 3 2 8" xfId="13188"/>
    <cellStyle name="Calculation 7 2 3 2 9" xfId="13189"/>
    <cellStyle name="Calculation 7 2 3 3" xfId="13190"/>
    <cellStyle name="Calculation 7 2 3 4" xfId="13191"/>
    <cellStyle name="Calculation 7 2 3 5" xfId="13192"/>
    <cellStyle name="Calculation 7 2 3 6" xfId="13193"/>
    <cellStyle name="Calculation 7 2 3 7" xfId="13194"/>
    <cellStyle name="Calculation 7 2 3 8" xfId="13195"/>
    <cellStyle name="Calculation 7 2 30" xfId="13196"/>
    <cellStyle name="Calculation 7 2 30 10" xfId="13197"/>
    <cellStyle name="Calculation 7 2 30 11" xfId="13198"/>
    <cellStyle name="Calculation 7 2 30 2" xfId="13199"/>
    <cellStyle name="Calculation 7 2 30 3" xfId="13200"/>
    <cellStyle name="Calculation 7 2 30 4" xfId="13201"/>
    <cellStyle name="Calculation 7 2 30 5" xfId="13202"/>
    <cellStyle name="Calculation 7 2 30 6" xfId="13203"/>
    <cellStyle name="Calculation 7 2 30 7" xfId="13204"/>
    <cellStyle name="Calculation 7 2 30 8" xfId="13205"/>
    <cellStyle name="Calculation 7 2 30 9" xfId="13206"/>
    <cellStyle name="Calculation 7 2 31" xfId="13207"/>
    <cellStyle name="Calculation 7 2 31 10" xfId="13208"/>
    <cellStyle name="Calculation 7 2 31 11" xfId="13209"/>
    <cellStyle name="Calculation 7 2 31 2" xfId="13210"/>
    <cellStyle name="Calculation 7 2 31 3" xfId="13211"/>
    <cellStyle name="Calculation 7 2 31 4" xfId="13212"/>
    <cellStyle name="Calculation 7 2 31 5" xfId="13213"/>
    <cellStyle name="Calculation 7 2 31 6" xfId="13214"/>
    <cellStyle name="Calculation 7 2 31 7" xfId="13215"/>
    <cellStyle name="Calculation 7 2 31 8" xfId="13216"/>
    <cellStyle name="Calculation 7 2 31 9" xfId="13217"/>
    <cellStyle name="Calculation 7 2 32" xfId="13218"/>
    <cellStyle name="Calculation 7 2 32 10" xfId="13219"/>
    <cellStyle name="Calculation 7 2 32 11" xfId="13220"/>
    <cellStyle name="Calculation 7 2 32 2" xfId="13221"/>
    <cellStyle name="Calculation 7 2 32 3" xfId="13222"/>
    <cellStyle name="Calculation 7 2 32 4" xfId="13223"/>
    <cellStyle name="Calculation 7 2 32 5" xfId="13224"/>
    <cellStyle name="Calculation 7 2 32 6" xfId="13225"/>
    <cellStyle name="Calculation 7 2 32 7" xfId="13226"/>
    <cellStyle name="Calculation 7 2 32 8" xfId="13227"/>
    <cellStyle name="Calculation 7 2 32 9" xfId="13228"/>
    <cellStyle name="Calculation 7 2 33" xfId="13229"/>
    <cellStyle name="Calculation 7 2 33 10" xfId="13230"/>
    <cellStyle name="Calculation 7 2 33 11" xfId="13231"/>
    <cellStyle name="Calculation 7 2 33 2" xfId="13232"/>
    <cellStyle name="Calculation 7 2 33 3" xfId="13233"/>
    <cellStyle name="Calculation 7 2 33 4" xfId="13234"/>
    <cellStyle name="Calculation 7 2 33 5" xfId="13235"/>
    <cellStyle name="Calculation 7 2 33 6" xfId="13236"/>
    <cellStyle name="Calculation 7 2 33 7" xfId="13237"/>
    <cellStyle name="Calculation 7 2 33 8" xfId="13238"/>
    <cellStyle name="Calculation 7 2 33 9" xfId="13239"/>
    <cellStyle name="Calculation 7 2 34" xfId="13240"/>
    <cellStyle name="Calculation 7 2 34 10" xfId="13241"/>
    <cellStyle name="Calculation 7 2 34 11" xfId="13242"/>
    <cellStyle name="Calculation 7 2 34 2" xfId="13243"/>
    <cellStyle name="Calculation 7 2 34 3" xfId="13244"/>
    <cellStyle name="Calculation 7 2 34 4" xfId="13245"/>
    <cellStyle name="Calculation 7 2 34 5" xfId="13246"/>
    <cellStyle name="Calculation 7 2 34 6" xfId="13247"/>
    <cellStyle name="Calculation 7 2 34 7" xfId="13248"/>
    <cellStyle name="Calculation 7 2 34 8" xfId="13249"/>
    <cellStyle name="Calculation 7 2 34 9" xfId="13250"/>
    <cellStyle name="Calculation 7 2 35" xfId="13251"/>
    <cellStyle name="Calculation 7 2 35 10" xfId="13252"/>
    <cellStyle name="Calculation 7 2 35 11" xfId="13253"/>
    <cellStyle name="Calculation 7 2 35 2" xfId="13254"/>
    <cellStyle name="Calculation 7 2 35 3" xfId="13255"/>
    <cellStyle name="Calculation 7 2 35 4" xfId="13256"/>
    <cellStyle name="Calculation 7 2 35 5" xfId="13257"/>
    <cellStyle name="Calculation 7 2 35 6" xfId="13258"/>
    <cellStyle name="Calculation 7 2 35 7" xfId="13259"/>
    <cellStyle name="Calculation 7 2 35 8" xfId="13260"/>
    <cellStyle name="Calculation 7 2 35 9" xfId="13261"/>
    <cellStyle name="Calculation 7 2 36" xfId="13262"/>
    <cellStyle name="Calculation 7 2 37" xfId="13263"/>
    <cellStyle name="Calculation 7 2 38" xfId="13264"/>
    <cellStyle name="Calculation 7 2 39" xfId="13265"/>
    <cellStyle name="Calculation 7 2 4" xfId="13266"/>
    <cellStyle name="Calculation 7 2 4 2" xfId="13267"/>
    <cellStyle name="Calculation 7 2 4 2 10" xfId="13268"/>
    <cellStyle name="Calculation 7 2 4 2 11" xfId="13269"/>
    <cellStyle name="Calculation 7 2 4 2 2" xfId="13270"/>
    <cellStyle name="Calculation 7 2 4 2 3" xfId="13271"/>
    <cellStyle name="Calculation 7 2 4 2 4" xfId="13272"/>
    <cellStyle name="Calculation 7 2 4 2 5" xfId="13273"/>
    <cellStyle name="Calculation 7 2 4 2 6" xfId="13274"/>
    <cellStyle name="Calculation 7 2 4 2 7" xfId="13275"/>
    <cellStyle name="Calculation 7 2 4 2 8" xfId="13276"/>
    <cellStyle name="Calculation 7 2 4 2 9" xfId="13277"/>
    <cellStyle name="Calculation 7 2 4 3" xfId="13278"/>
    <cellStyle name="Calculation 7 2 4 4" xfId="13279"/>
    <cellStyle name="Calculation 7 2 4 5" xfId="13280"/>
    <cellStyle name="Calculation 7 2 4 6" xfId="13281"/>
    <cellStyle name="Calculation 7 2 4 7" xfId="13282"/>
    <cellStyle name="Calculation 7 2 4 8" xfId="13283"/>
    <cellStyle name="Calculation 7 2 40" xfId="13284"/>
    <cellStyle name="Calculation 7 2 41" xfId="13285"/>
    <cellStyle name="Calculation 7 2 42" xfId="13286"/>
    <cellStyle name="Calculation 7 2 43" xfId="13287"/>
    <cellStyle name="Calculation 7 2 44" xfId="13288"/>
    <cellStyle name="Calculation 7 2 5" xfId="13289"/>
    <cellStyle name="Calculation 7 2 5 2" xfId="13290"/>
    <cellStyle name="Calculation 7 2 5 2 10" xfId="13291"/>
    <cellStyle name="Calculation 7 2 5 2 11" xfId="13292"/>
    <cellStyle name="Calculation 7 2 5 2 2" xfId="13293"/>
    <cellStyle name="Calculation 7 2 5 2 3" xfId="13294"/>
    <cellStyle name="Calculation 7 2 5 2 4" xfId="13295"/>
    <cellStyle name="Calculation 7 2 5 2 5" xfId="13296"/>
    <cellStyle name="Calculation 7 2 5 2 6" xfId="13297"/>
    <cellStyle name="Calculation 7 2 5 2 7" xfId="13298"/>
    <cellStyle name="Calculation 7 2 5 2 8" xfId="13299"/>
    <cellStyle name="Calculation 7 2 5 2 9" xfId="13300"/>
    <cellStyle name="Calculation 7 2 5 3" xfId="13301"/>
    <cellStyle name="Calculation 7 2 5 4" xfId="13302"/>
    <cellStyle name="Calculation 7 2 5 5" xfId="13303"/>
    <cellStyle name="Calculation 7 2 5 6" xfId="13304"/>
    <cellStyle name="Calculation 7 2 5 7" xfId="13305"/>
    <cellStyle name="Calculation 7 2 5 8" xfId="13306"/>
    <cellStyle name="Calculation 7 2 6" xfId="13307"/>
    <cellStyle name="Calculation 7 2 6 2" xfId="13308"/>
    <cellStyle name="Calculation 7 2 6 2 10" xfId="13309"/>
    <cellStyle name="Calculation 7 2 6 2 11" xfId="13310"/>
    <cellStyle name="Calculation 7 2 6 2 2" xfId="13311"/>
    <cellStyle name="Calculation 7 2 6 2 3" xfId="13312"/>
    <cellStyle name="Calculation 7 2 6 2 4" xfId="13313"/>
    <cellStyle name="Calculation 7 2 6 2 5" xfId="13314"/>
    <cellStyle name="Calculation 7 2 6 2 6" xfId="13315"/>
    <cellStyle name="Calculation 7 2 6 2 7" xfId="13316"/>
    <cellStyle name="Calculation 7 2 6 2 8" xfId="13317"/>
    <cellStyle name="Calculation 7 2 6 2 9" xfId="13318"/>
    <cellStyle name="Calculation 7 2 6 3" xfId="13319"/>
    <cellStyle name="Calculation 7 2 6 4" xfId="13320"/>
    <cellStyle name="Calculation 7 2 6 5" xfId="13321"/>
    <cellStyle name="Calculation 7 2 6 6" xfId="13322"/>
    <cellStyle name="Calculation 7 2 6 7" xfId="13323"/>
    <cellStyle name="Calculation 7 2 6 8" xfId="13324"/>
    <cellStyle name="Calculation 7 2 7" xfId="13325"/>
    <cellStyle name="Calculation 7 2 7 2" xfId="13326"/>
    <cellStyle name="Calculation 7 2 7 2 10" xfId="13327"/>
    <cellStyle name="Calculation 7 2 7 2 11" xfId="13328"/>
    <cellStyle name="Calculation 7 2 7 2 2" xfId="13329"/>
    <cellStyle name="Calculation 7 2 7 2 3" xfId="13330"/>
    <cellStyle name="Calculation 7 2 7 2 4" xfId="13331"/>
    <cellStyle name="Calculation 7 2 7 2 5" xfId="13332"/>
    <cellStyle name="Calculation 7 2 7 2 6" xfId="13333"/>
    <cellStyle name="Calculation 7 2 7 2 7" xfId="13334"/>
    <cellStyle name="Calculation 7 2 7 2 8" xfId="13335"/>
    <cellStyle name="Calculation 7 2 7 2 9" xfId="13336"/>
    <cellStyle name="Calculation 7 2 7 3" xfId="13337"/>
    <cellStyle name="Calculation 7 2 7 4" xfId="13338"/>
    <cellStyle name="Calculation 7 2 7 5" xfId="13339"/>
    <cellStyle name="Calculation 7 2 7 6" xfId="13340"/>
    <cellStyle name="Calculation 7 2 7 7" xfId="13341"/>
    <cellStyle name="Calculation 7 2 7 8" xfId="13342"/>
    <cellStyle name="Calculation 7 2 8" xfId="13343"/>
    <cellStyle name="Calculation 7 2 8 2" xfId="13344"/>
    <cellStyle name="Calculation 7 2 8 2 10" xfId="13345"/>
    <cellStyle name="Calculation 7 2 8 2 11" xfId="13346"/>
    <cellStyle name="Calculation 7 2 8 2 2" xfId="13347"/>
    <cellStyle name="Calculation 7 2 8 2 3" xfId="13348"/>
    <cellStyle name="Calculation 7 2 8 2 4" xfId="13349"/>
    <cellStyle name="Calculation 7 2 8 2 5" xfId="13350"/>
    <cellStyle name="Calculation 7 2 8 2 6" xfId="13351"/>
    <cellStyle name="Calculation 7 2 8 2 7" xfId="13352"/>
    <cellStyle name="Calculation 7 2 8 2 8" xfId="13353"/>
    <cellStyle name="Calculation 7 2 8 2 9" xfId="13354"/>
    <cellStyle name="Calculation 7 2 8 3" xfId="13355"/>
    <cellStyle name="Calculation 7 2 8 4" xfId="13356"/>
    <cellStyle name="Calculation 7 2 8 5" xfId="13357"/>
    <cellStyle name="Calculation 7 2 8 6" xfId="13358"/>
    <cellStyle name="Calculation 7 2 8 7" xfId="13359"/>
    <cellStyle name="Calculation 7 2 8 8" xfId="13360"/>
    <cellStyle name="Calculation 7 2 9" xfId="13361"/>
    <cellStyle name="Calculation 7 2 9 2" xfId="13362"/>
    <cellStyle name="Calculation 7 2 9 2 10" xfId="13363"/>
    <cellStyle name="Calculation 7 2 9 2 11" xfId="13364"/>
    <cellStyle name="Calculation 7 2 9 2 2" xfId="13365"/>
    <cellStyle name="Calculation 7 2 9 2 3" xfId="13366"/>
    <cellStyle name="Calculation 7 2 9 2 4" xfId="13367"/>
    <cellStyle name="Calculation 7 2 9 2 5" xfId="13368"/>
    <cellStyle name="Calculation 7 2 9 2 6" xfId="13369"/>
    <cellStyle name="Calculation 7 2 9 2 7" xfId="13370"/>
    <cellStyle name="Calculation 7 2 9 2 8" xfId="13371"/>
    <cellStyle name="Calculation 7 2 9 2 9" xfId="13372"/>
    <cellStyle name="Calculation 7 2 9 3" xfId="13373"/>
    <cellStyle name="Calculation 7 2 9 4" xfId="13374"/>
    <cellStyle name="Calculation 7 2 9 5" xfId="13375"/>
    <cellStyle name="Calculation 7 2 9 6" xfId="13376"/>
    <cellStyle name="Calculation 7 2 9 7" xfId="13377"/>
    <cellStyle name="Calculation 7 2 9 8" xfId="13378"/>
    <cellStyle name="Calculation 7 20" xfId="13379"/>
    <cellStyle name="Calculation 7 20 2" xfId="13380"/>
    <cellStyle name="Calculation 7 20 2 10" xfId="13381"/>
    <cellStyle name="Calculation 7 20 2 11" xfId="13382"/>
    <cellStyle name="Calculation 7 20 2 2" xfId="13383"/>
    <cellStyle name="Calculation 7 20 2 3" xfId="13384"/>
    <cellStyle name="Calculation 7 20 2 4" xfId="13385"/>
    <cellStyle name="Calculation 7 20 2 5" xfId="13386"/>
    <cellStyle name="Calculation 7 20 2 6" xfId="13387"/>
    <cellStyle name="Calculation 7 20 2 7" xfId="13388"/>
    <cellStyle name="Calculation 7 20 2 8" xfId="13389"/>
    <cellStyle name="Calculation 7 20 2 9" xfId="13390"/>
    <cellStyle name="Calculation 7 20 3" xfId="13391"/>
    <cellStyle name="Calculation 7 20 4" xfId="13392"/>
    <cellStyle name="Calculation 7 20 5" xfId="13393"/>
    <cellStyle name="Calculation 7 20 6" xfId="13394"/>
    <cellStyle name="Calculation 7 20 7" xfId="13395"/>
    <cellStyle name="Calculation 7 20 8" xfId="13396"/>
    <cellStyle name="Calculation 7 21" xfId="13397"/>
    <cellStyle name="Calculation 7 21 2" xfId="13398"/>
    <cellStyle name="Calculation 7 21 2 10" xfId="13399"/>
    <cellStyle name="Calculation 7 21 2 11" xfId="13400"/>
    <cellStyle name="Calculation 7 21 2 2" xfId="13401"/>
    <cellStyle name="Calculation 7 21 2 3" xfId="13402"/>
    <cellStyle name="Calculation 7 21 2 4" xfId="13403"/>
    <cellStyle name="Calculation 7 21 2 5" xfId="13404"/>
    <cellStyle name="Calculation 7 21 2 6" xfId="13405"/>
    <cellStyle name="Calculation 7 21 2 7" xfId="13406"/>
    <cellStyle name="Calculation 7 21 2 8" xfId="13407"/>
    <cellStyle name="Calculation 7 21 2 9" xfId="13408"/>
    <cellStyle name="Calculation 7 21 3" xfId="13409"/>
    <cellStyle name="Calculation 7 21 4" xfId="13410"/>
    <cellStyle name="Calculation 7 21 5" xfId="13411"/>
    <cellStyle name="Calculation 7 21 6" xfId="13412"/>
    <cellStyle name="Calculation 7 21 7" xfId="13413"/>
    <cellStyle name="Calculation 7 21 8" xfId="13414"/>
    <cellStyle name="Calculation 7 22" xfId="13415"/>
    <cellStyle name="Calculation 7 22 2" xfId="13416"/>
    <cellStyle name="Calculation 7 22 2 10" xfId="13417"/>
    <cellStyle name="Calculation 7 22 2 11" xfId="13418"/>
    <cellStyle name="Calculation 7 22 2 2" xfId="13419"/>
    <cellStyle name="Calculation 7 22 2 3" xfId="13420"/>
    <cellStyle name="Calculation 7 22 2 4" xfId="13421"/>
    <cellStyle name="Calculation 7 22 2 5" xfId="13422"/>
    <cellStyle name="Calculation 7 22 2 6" xfId="13423"/>
    <cellStyle name="Calculation 7 22 2 7" xfId="13424"/>
    <cellStyle name="Calculation 7 22 2 8" xfId="13425"/>
    <cellStyle name="Calculation 7 22 2 9" xfId="13426"/>
    <cellStyle name="Calculation 7 22 3" xfId="13427"/>
    <cellStyle name="Calculation 7 22 4" xfId="13428"/>
    <cellStyle name="Calculation 7 22 5" xfId="13429"/>
    <cellStyle name="Calculation 7 22 6" xfId="13430"/>
    <cellStyle name="Calculation 7 22 7" xfId="13431"/>
    <cellStyle name="Calculation 7 22 8" xfId="13432"/>
    <cellStyle name="Calculation 7 23" xfId="13433"/>
    <cellStyle name="Calculation 7 23 10" xfId="13434"/>
    <cellStyle name="Calculation 7 23 11" xfId="13435"/>
    <cellStyle name="Calculation 7 23 2" xfId="13436"/>
    <cellStyle name="Calculation 7 23 3" xfId="13437"/>
    <cellStyle name="Calculation 7 23 4" xfId="13438"/>
    <cellStyle name="Calculation 7 23 5" xfId="13439"/>
    <cellStyle name="Calculation 7 23 6" xfId="13440"/>
    <cellStyle name="Calculation 7 23 7" xfId="13441"/>
    <cellStyle name="Calculation 7 23 8" xfId="13442"/>
    <cellStyle name="Calculation 7 23 9" xfId="13443"/>
    <cellStyle name="Calculation 7 24" xfId="13444"/>
    <cellStyle name="Calculation 7 24 10" xfId="13445"/>
    <cellStyle name="Calculation 7 24 11" xfId="13446"/>
    <cellStyle name="Calculation 7 24 2" xfId="13447"/>
    <cellStyle name="Calculation 7 24 3" xfId="13448"/>
    <cellStyle name="Calculation 7 24 4" xfId="13449"/>
    <cellStyle name="Calculation 7 24 5" xfId="13450"/>
    <cellStyle name="Calculation 7 24 6" xfId="13451"/>
    <cellStyle name="Calculation 7 24 7" xfId="13452"/>
    <cellStyle name="Calculation 7 24 8" xfId="13453"/>
    <cellStyle name="Calculation 7 24 9" xfId="13454"/>
    <cellStyle name="Calculation 7 25" xfId="13455"/>
    <cellStyle name="Calculation 7 25 10" xfId="13456"/>
    <cellStyle name="Calculation 7 25 11" xfId="13457"/>
    <cellStyle name="Calculation 7 25 2" xfId="13458"/>
    <cellStyle name="Calculation 7 25 3" xfId="13459"/>
    <cellStyle name="Calculation 7 25 4" xfId="13460"/>
    <cellStyle name="Calculation 7 25 5" xfId="13461"/>
    <cellStyle name="Calculation 7 25 6" xfId="13462"/>
    <cellStyle name="Calculation 7 25 7" xfId="13463"/>
    <cellStyle name="Calculation 7 25 8" xfId="13464"/>
    <cellStyle name="Calculation 7 25 9" xfId="13465"/>
    <cellStyle name="Calculation 7 26" xfId="13466"/>
    <cellStyle name="Calculation 7 26 10" xfId="13467"/>
    <cellStyle name="Calculation 7 26 11" xfId="13468"/>
    <cellStyle name="Calculation 7 26 2" xfId="13469"/>
    <cellStyle name="Calculation 7 26 3" xfId="13470"/>
    <cellStyle name="Calculation 7 26 4" xfId="13471"/>
    <cellStyle name="Calculation 7 26 5" xfId="13472"/>
    <cellStyle name="Calculation 7 26 6" xfId="13473"/>
    <cellStyle name="Calculation 7 26 7" xfId="13474"/>
    <cellStyle name="Calculation 7 26 8" xfId="13475"/>
    <cellStyle name="Calculation 7 26 9" xfId="13476"/>
    <cellStyle name="Calculation 7 27" xfId="13477"/>
    <cellStyle name="Calculation 7 27 10" xfId="13478"/>
    <cellStyle name="Calculation 7 27 11" xfId="13479"/>
    <cellStyle name="Calculation 7 27 2" xfId="13480"/>
    <cellStyle name="Calculation 7 27 3" xfId="13481"/>
    <cellStyle name="Calculation 7 27 4" xfId="13482"/>
    <cellStyle name="Calculation 7 27 5" xfId="13483"/>
    <cellStyle name="Calculation 7 27 6" xfId="13484"/>
    <cellStyle name="Calculation 7 27 7" xfId="13485"/>
    <cellStyle name="Calculation 7 27 8" xfId="13486"/>
    <cellStyle name="Calculation 7 27 9" xfId="13487"/>
    <cellStyle name="Calculation 7 28" xfId="13488"/>
    <cellStyle name="Calculation 7 28 10" xfId="13489"/>
    <cellStyle name="Calculation 7 28 11" xfId="13490"/>
    <cellStyle name="Calculation 7 28 2" xfId="13491"/>
    <cellStyle name="Calculation 7 28 3" xfId="13492"/>
    <cellStyle name="Calculation 7 28 4" xfId="13493"/>
    <cellStyle name="Calculation 7 28 5" xfId="13494"/>
    <cellStyle name="Calculation 7 28 6" xfId="13495"/>
    <cellStyle name="Calculation 7 28 7" xfId="13496"/>
    <cellStyle name="Calculation 7 28 8" xfId="13497"/>
    <cellStyle name="Calculation 7 28 9" xfId="13498"/>
    <cellStyle name="Calculation 7 29" xfId="13499"/>
    <cellStyle name="Calculation 7 29 10" xfId="13500"/>
    <cellStyle name="Calculation 7 29 11" xfId="13501"/>
    <cellStyle name="Calculation 7 29 2" xfId="13502"/>
    <cellStyle name="Calculation 7 29 3" xfId="13503"/>
    <cellStyle name="Calculation 7 29 4" xfId="13504"/>
    <cellStyle name="Calculation 7 29 5" xfId="13505"/>
    <cellStyle name="Calculation 7 29 6" xfId="13506"/>
    <cellStyle name="Calculation 7 29 7" xfId="13507"/>
    <cellStyle name="Calculation 7 29 8" xfId="13508"/>
    <cellStyle name="Calculation 7 29 9" xfId="13509"/>
    <cellStyle name="Calculation 7 3" xfId="13510"/>
    <cellStyle name="Calculation 7 3 10" xfId="13511"/>
    <cellStyle name="Calculation 7 3 10 2" xfId="13512"/>
    <cellStyle name="Calculation 7 3 10 2 10" xfId="13513"/>
    <cellStyle name="Calculation 7 3 10 2 11" xfId="13514"/>
    <cellStyle name="Calculation 7 3 10 2 2" xfId="13515"/>
    <cellStyle name="Calculation 7 3 10 2 3" xfId="13516"/>
    <cellStyle name="Calculation 7 3 10 2 4" xfId="13517"/>
    <cellStyle name="Calculation 7 3 10 2 5" xfId="13518"/>
    <cellStyle name="Calculation 7 3 10 2 6" xfId="13519"/>
    <cellStyle name="Calculation 7 3 10 2 7" xfId="13520"/>
    <cellStyle name="Calculation 7 3 10 2 8" xfId="13521"/>
    <cellStyle name="Calculation 7 3 10 2 9" xfId="13522"/>
    <cellStyle name="Calculation 7 3 10 3" xfId="13523"/>
    <cellStyle name="Calculation 7 3 10 4" xfId="13524"/>
    <cellStyle name="Calculation 7 3 10 5" xfId="13525"/>
    <cellStyle name="Calculation 7 3 10 6" xfId="13526"/>
    <cellStyle name="Calculation 7 3 10 7" xfId="13527"/>
    <cellStyle name="Calculation 7 3 10 8" xfId="13528"/>
    <cellStyle name="Calculation 7 3 11" xfId="13529"/>
    <cellStyle name="Calculation 7 3 11 2" xfId="13530"/>
    <cellStyle name="Calculation 7 3 11 2 10" xfId="13531"/>
    <cellStyle name="Calculation 7 3 11 2 11" xfId="13532"/>
    <cellStyle name="Calculation 7 3 11 2 2" xfId="13533"/>
    <cellStyle name="Calculation 7 3 11 2 3" xfId="13534"/>
    <cellStyle name="Calculation 7 3 11 2 4" xfId="13535"/>
    <cellStyle name="Calculation 7 3 11 2 5" xfId="13536"/>
    <cellStyle name="Calculation 7 3 11 2 6" xfId="13537"/>
    <cellStyle name="Calculation 7 3 11 2 7" xfId="13538"/>
    <cellStyle name="Calculation 7 3 11 2 8" xfId="13539"/>
    <cellStyle name="Calculation 7 3 11 2 9" xfId="13540"/>
    <cellStyle name="Calculation 7 3 11 3" xfId="13541"/>
    <cellStyle name="Calculation 7 3 11 4" xfId="13542"/>
    <cellStyle name="Calculation 7 3 11 5" xfId="13543"/>
    <cellStyle name="Calculation 7 3 11 6" xfId="13544"/>
    <cellStyle name="Calculation 7 3 11 7" xfId="13545"/>
    <cellStyle name="Calculation 7 3 11 8" xfId="13546"/>
    <cellStyle name="Calculation 7 3 12" xfId="13547"/>
    <cellStyle name="Calculation 7 3 12 2" xfId="13548"/>
    <cellStyle name="Calculation 7 3 12 2 10" xfId="13549"/>
    <cellStyle name="Calculation 7 3 12 2 11" xfId="13550"/>
    <cellStyle name="Calculation 7 3 12 2 2" xfId="13551"/>
    <cellStyle name="Calculation 7 3 12 2 3" xfId="13552"/>
    <cellStyle name="Calculation 7 3 12 2 4" xfId="13553"/>
    <cellStyle name="Calculation 7 3 12 2 5" xfId="13554"/>
    <cellStyle name="Calculation 7 3 12 2 6" xfId="13555"/>
    <cellStyle name="Calculation 7 3 12 2 7" xfId="13556"/>
    <cellStyle name="Calculation 7 3 12 2 8" xfId="13557"/>
    <cellStyle name="Calculation 7 3 12 2 9" xfId="13558"/>
    <cellStyle name="Calculation 7 3 12 3" xfId="13559"/>
    <cellStyle name="Calculation 7 3 12 4" xfId="13560"/>
    <cellStyle name="Calculation 7 3 12 5" xfId="13561"/>
    <cellStyle name="Calculation 7 3 12 6" xfId="13562"/>
    <cellStyle name="Calculation 7 3 12 7" xfId="13563"/>
    <cellStyle name="Calculation 7 3 12 8" xfId="13564"/>
    <cellStyle name="Calculation 7 3 13" xfId="13565"/>
    <cellStyle name="Calculation 7 3 13 2" xfId="13566"/>
    <cellStyle name="Calculation 7 3 13 2 10" xfId="13567"/>
    <cellStyle name="Calculation 7 3 13 2 11" xfId="13568"/>
    <cellStyle name="Calculation 7 3 13 2 2" xfId="13569"/>
    <cellStyle name="Calculation 7 3 13 2 3" xfId="13570"/>
    <cellStyle name="Calculation 7 3 13 2 4" xfId="13571"/>
    <cellStyle name="Calculation 7 3 13 2 5" xfId="13572"/>
    <cellStyle name="Calculation 7 3 13 2 6" xfId="13573"/>
    <cellStyle name="Calculation 7 3 13 2 7" xfId="13574"/>
    <cellStyle name="Calculation 7 3 13 2 8" xfId="13575"/>
    <cellStyle name="Calculation 7 3 13 2 9" xfId="13576"/>
    <cellStyle name="Calculation 7 3 13 3" xfId="13577"/>
    <cellStyle name="Calculation 7 3 13 4" xfId="13578"/>
    <cellStyle name="Calculation 7 3 13 5" xfId="13579"/>
    <cellStyle name="Calculation 7 3 13 6" xfId="13580"/>
    <cellStyle name="Calculation 7 3 13 7" xfId="13581"/>
    <cellStyle name="Calculation 7 3 13 8" xfId="13582"/>
    <cellStyle name="Calculation 7 3 14" xfId="13583"/>
    <cellStyle name="Calculation 7 3 14 2" xfId="13584"/>
    <cellStyle name="Calculation 7 3 14 2 10" xfId="13585"/>
    <cellStyle name="Calculation 7 3 14 2 11" xfId="13586"/>
    <cellStyle name="Calculation 7 3 14 2 2" xfId="13587"/>
    <cellStyle name="Calculation 7 3 14 2 3" xfId="13588"/>
    <cellStyle name="Calculation 7 3 14 2 4" xfId="13589"/>
    <cellStyle name="Calculation 7 3 14 2 5" xfId="13590"/>
    <cellStyle name="Calculation 7 3 14 2 6" xfId="13591"/>
    <cellStyle name="Calculation 7 3 14 2 7" xfId="13592"/>
    <cellStyle name="Calculation 7 3 14 2 8" xfId="13593"/>
    <cellStyle name="Calculation 7 3 14 2 9" xfId="13594"/>
    <cellStyle name="Calculation 7 3 14 3" xfId="13595"/>
    <cellStyle name="Calculation 7 3 14 4" xfId="13596"/>
    <cellStyle name="Calculation 7 3 14 5" xfId="13597"/>
    <cellStyle name="Calculation 7 3 14 6" xfId="13598"/>
    <cellStyle name="Calculation 7 3 14 7" xfId="13599"/>
    <cellStyle name="Calculation 7 3 14 8" xfId="13600"/>
    <cellStyle name="Calculation 7 3 15" xfId="13601"/>
    <cellStyle name="Calculation 7 3 15 2" xfId="13602"/>
    <cellStyle name="Calculation 7 3 15 2 10" xfId="13603"/>
    <cellStyle name="Calculation 7 3 15 2 11" xfId="13604"/>
    <cellStyle name="Calculation 7 3 15 2 2" xfId="13605"/>
    <cellStyle name="Calculation 7 3 15 2 3" xfId="13606"/>
    <cellStyle name="Calculation 7 3 15 2 4" xfId="13607"/>
    <cellStyle name="Calculation 7 3 15 2 5" xfId="13608"/>
    <cellStyle name="Calculation 7 3 15 2 6" xfId="13609"/>
    <cellStyle name="Calculation 7 3 15 2 7" xfId="13610"/>
    <cellStyle name="Calculation 7 3 15 2 8" xfId="13611"/>
    <cellStyle name="Calculation 7 3 15 2 9" xfId="13612"/>
    <cellStyle name="Calculation 7 3 15 3" xfId="13613"/>
    <cellStyle name="Calculation 7 3 15 4" xfId="13614"/>
    <cellStyle name="Calculation 7 3 15 5" xfId="13615"/>
    <cellStyle name="Calculation 7 3 15 6" xfId="13616"/>
    <cellStyle name="Calculation 7 3 15 7" xfId="13617"/>
    <cellStyle name="Calculation 7 3 15 8" xfId="13618"/>
    <cellStyle name="Calculation 7 3 16" xfId="13619"/>
    <cellStyle name="Calculation 7 3 16 2" xfId="13620"/>
    <cellStyle name="Calculation 7 3 16 2 10" xfId="13621"/>
    <cellStyle name="Calculation 7 3 16 2 11" xfId="13622"/>
    <cellStyle name="Calculation 7 3 16 2 2" xfId="13623"/>
    <cellStyle name="Calculation 7 3 16 2 3" xfId="13624"/>
    <cellStyle name="Calculation 7 3 16 2 4" xfId="13625"/>
    <cellStyle name="Calculation 7 3 16 2 5" xfId="13626"/>
    <cellStyle name="Calculation 7 3 16 2 6" xfId="13627"/>
    <cellStyle name="Calculation 7 3 16 2 7" xfId="13628"/>
    <cellStyle name="Calculation 7 3 16 2 8" xfId="13629"/>
    <cellStyle name="Calculation 7 3 16 2 9" xfId="13630"/>
    <cellStyle name="Calculation 7 3 16 3" xfId="13631"/>
    <cellStyle name="Calculation 7 3 16 4" xfId="13632"/>
    <cellStyle name="Calculation 7 3 16 5" xfId="13633"/>
    <cellStyle name="Calculation 7 3 16 6" xfId="13634"/>
    <cellStyle name="Calculation 7 3 16 7" xfId="13635"/>
    <cellStyle name="Calculation 7 3 16 8" xfId="13636"/>
    <cellStyle name="Calculation 7 3 17" xfId="13637"/>
    <cellStyle name="Calculation 7 3 17 2" xfId="13638"/>
    <cellStyle name="Calculation 7 3 17 2 10" xfId="13639"/>
    <cellStyle name="Calculation 7 3 17 2 11" xfId="13640"/>
    <cellStyle name="Calculation 7 3 17 2 2" xfId="13641"/>
    <cellStyle name="Calculation 7 3 17 2 3" xfId="13642"/>
    <cellStyle name="Calculation 7 3 17 2 4" xfId="13643"/>
    <cellStyle name="Calculation 7 3 17 2 5" xfId="13644"/>
    <cellStyle name="Calculation 7 3 17 2 6" xfId="13645"/>
    <cellStyle name="Calculation 7 3 17 2 7" xfId="13646"/>
    <cellStyle name="Calculation 7 3 17 2 8" xfId="13647"/>
    <cellStyle name="Calculation 7 3 17 2 9" xfId="13648"/>
    <cellStyle name="Calculation 7 3 17 3" xfId="13649"/>
    <cellStyle name="Calculation 7 3 17 4" xfId="13650"/>
    <cellStyle name="Calculation 7 3 17 5" xfId="13651"/>
    <cellStyle name="Calculation 7 3 17 6" xfId="13652"/>
    <cellStyle name="Calculation 7 3 17 7" xfId="13653"/>
    <cellStyle name="Calculation 7 3 17 8" xfId="13654"/>
    <cellStyle name="Calculation 7 3 18" xfId="13655"/>
    <cellStyle name="Calculation 7 3 18 2" xfId="13656"/>
    <cellStyle name="Calculation 7 3 18 2 10" xfId="13657"/>
    <cellStyle name="Calculation 7 3 18 2 11" xfId="13658"/>
    <cellStyle name="Calculation 7 3 18 2 2" xfId="13659"/>
    <cellStyle name="Calculation 7 3 18 2 3" xfId="13660"/>
    <cellStyle name="Calculation 7 3 18 2 4" xfId="13661"/>
    <cellStyle name="Calculation 7 3 18 2 5" xfId="13662"/>
    <cellStyle name="Calculation 7 3 18 2 6" xfId="13663"/>
    <cellStyle name="Calculation 7 3 18 2 7" xfId="13664"/>
    <cellStyle name="Calculation 7 3 18 2 8" xfId="13665"/>
    <cellStyle name="Calculation 7 3 18 2 9" xfId="13666"/>
    <cellStyle name="Calculation 7 3 18 3" xfId="13667"/>
    <cellStyle name="Calculation 7 3 18 4" xfId="13668"/>
    <cellStyle name="Calculation 7 3 18 5" xfId="13669"/>
    <cellStyle name="Calculation 7 3 18 6" xfId="13670"/>
    <cellStyle name="Calculation 7 3 18 7" xfId="13671"/>
    <cellStyle name="Calculation 7 3 18 8" xfId="13672"/>
    <cellStyle name="Calculation 7 3 19" xfId="13673"/>
    <cellStyle name="Calculation 7 3 19 10" xfId="13674"/>
    <cellStyle name="Calculation 7 3 19 11" xfId="13675"/>
    <cellStyle name="Calculation 7 3 19 2" xfId="13676"/>
    <cellStyle name="Calculation 7 3 19 3" xfId="13677"/>
    <cellStyle name="Calculation 7 3 19 4" xfId="13678"/>
    <cellStyle name="Calculation 7 3 19 5" xfId="13679"/>
    <cellStyle name="Calculation 7 3 19 6" xfId="13680"/>
    <cellStyle name="Calculation 7 3 19 7" xfId="13681"/>
    <cellStyle name="Calculation 7 3 19 8" xfId="13682"/>
    <cellStyle name="Calculation 7 3 19 9" xfId="13683"/>
    <cellStyle name="Calculation 7 3 2" xfId="13684"/>
    <cellStyle name="Calculation 7 3 2 2" xfId="13685"/>
    <cellStyle name="Calculation 7 3 2 2 10" xfId="13686"/>
    <cellStyle name="Calculation 7 3 2 2 11" xfId="13687"/>
    <cellStyle name="Calculation 7 3 2 2 2" xfId="13688"/>
    <cellStyle name="Calculation 7 3 2 2 3" xfId="13689"/>
    <cellStyle name="Calculation 7 3 2 2 4" xfId="13690"/>
    <cellStyle name="Calculation 7 3 2 2 5" xfId="13691"/>
    <cellStyle name="Calculation 7 3 2 2 6" xfId="13692"/>
    <cellStyle name="Calculation 7 3 2 2 7" xfId="13693"/>
    <cellStyle name="Calculation 7 3 2 2 8" xfId="13694"/>
    <cellStyle name="Calculation 7 3 2 2 9" xfId="13695"/>
    <cellStyle name="Calculation 7 3 2 3" xfId="13696"/>
    <cellStyle name="Calculation 7 3 2 4" xfId="13697"/>
    <cellStyle name="Calculation 7 3 2 5" xfId="13698"/>
    <cellStyle name="Calculation 7 3 2 6" xfId="13699"/>
    <cellStyle name="Calculation 7 3 2 7" xfId="13700"/>
    <cellStyle name="Calculation 7 3 2 8" xfId="13701"/>
    <cellStyle name="Calculation 7 3 20" xfId="13702"/>
    <cellStyle name="Calculation 7 3 20 10" xfId="13703"/>
    <cellStyle name="Calculation 7 3 20 11" xfId="13704"/>
    <cellStyle name="Calculation 7 3 20 2" xfId="13705"/>
    <cellStyle name="Calculation 7 3 20 3" xfId="13706"/>
    <cellStyle name="Calculation 7 3 20 4" xfId="13707"/>
    <cellStyle name="Calculation 7 3 20 5" xfId="13708"/>
    <cellStyle name="Calculation 7 3 20 6" xfId="13709"/>
    <cellStyle name="Calculation 7 3 20 7" xfId="13710"/>
    <cellStyle name="Calculation 7 3 20 8" xfId="13711"/>
    <cellStyle name="Calculation 7 3 20 9" xfId="13712"/>
    <cellStyle name="Calculation 7 3 21" xfId="13713"/>
    <cellStyle name="Calculation 7 3 21 10" xfId="13714"/>
    <cellStyle name="Calculation 7 3 21 11" xfId="13715"/>
    <cellStyle name="Calculation 7 3 21 2" xfId="13716"/>
    <cellStyle name="Calculation 7 3 21 3" xfId="13717"/>
    <cellStyle name="Calculation 7 3 21 4" xfId="13718"/>
    <cellStyle name="Calculation 7 3 21 5" xfId="13719"/>
    <cellStyle name="Calculation 7 3 21 6" xfId="13720"/>
    <cellStyle name="Calculation 7 3 21 7" xfId="13721"/>
    <cellStyle name="Calculation 7 3 21 8" xfId="13722"/>
    <cellStyle name="Calculation 7 3 21 9" xfId="13723"/>
    <cellStyle name="Calculation 7 3 22" xfId="13724"/>
    <cellStyle name="Calculation 7 3 22 10" xfId="13725"/>
    <cellStyle name="Calculation 7 3 22 11" xfId="13726"/>
    <cellStyle name="Calculation 7 3 22 2" xfId="13727"/>
    <cellStyle name="Calculation 7 3 22 3" xfId="13728"/>
    <cellStyle name="Calculation 7 3 22 4" xfId="13729"/>
    <cellStyle name="Calculation 7 3 22 5" xfId="13730"/>
    <cellStyle name="Calculation 7 3 22 6" xfId="13731"/>
    <cellStyle name="Calculation 7 3 22 7" xfId="13732"/>
    <cellStyle name="Calculation 7 3 22 8" xfId="13733"/>
    <cellStyle name="Calculation 7 3 22 9" xfId="13734"/>
    <cellStyle name="Calculation 7 3 23" xfId="13735"/>
    <cellStyle name="Calculation 7 3 23 10" xfId="13736"/>
    <cellStyle name="Calculation 7 3 23 11" xfId="13737"/>
    <cellStyle name="Calculation 7 3 23 2" xfId="13738"/>
    <cellStyle name="Calculation 7 3 23 3" xfId="13739"/>
    <cellStyle name="Calculation 7 3 23 4" xfId="13740"/>
    <cellStyle name="Calculation 7 3 23 5" xfId="13741"/>
    <cellStyle name="Calculation 7 3 23 6" xfId="13742"/>
    <cellStyle name="Calculation 7 3 23 7" xfId="13743"/>
    <cellStyle name="Calculation 7 3 23 8" xfId="13744"/>
    <cellStyle name="Calculation 7 3 23 9" xfId="13745"/>
    <cellStyle name="Calculation 7 3 24" xfId="13746"/>
    <cellStyle name="Calculation 7 3 24 10" xfId="13747"/>
    <cellStyle name="Calculation 7 3 24 11" xfId="13748"/>
    <cellStyle name="Calculation 7 3 24 2" xfId="13749"/>
    <cellStyle name="Calculation 7 3 24 3" xfId="13750"/>
    <cellStyle name="Calculation 7 3 24 4" xfId="13751"/>
    <cellStyle name="Calculation 7 3 24 5" xfId="13752"/>
    <cellStyle name="Calculation 7 3 24 6" xfId="13753"/>
    <cellStyle name="Calculation 7 3 24 7" xfId="13754"/>
    <cellStyle name="Calculation 7 3 24 8" xfId="13755"/>
    <cellStyle name="Calculation 7 3 24 9" xfId="13756"/>
    <cellStyle name="Calculation 7 3 25" xfId="13757"/>
    <cellStyle name="Calculation 7 3 25 10" xfId="13758"/>
    <cellStyle name="Calculation 7 3 25 11" xfId="13759"/>
    <cellStyle name="Calculation 7 3 25 2" xfId="13760"/>
    <cellStyle name="Calculation 7 3 25 3" xfId="13761"/>
    <cellStyle name="Calculation 7 3 25 4" xfId="13762"/>
    <cellStyle name="Calculation 7 3 25 5" xfId="13763"/>
    <cellStyle name="Calculation 7 3 25 6" xfId="13764"/>
    <cellStyle name="Calculation 7 3 25 7" xfId="13765"/>
    <cellStyle name="Calculation 7 3 25 8" xfId="13766"/>
    <cellStyle name="Calculation 7 3 25 9" xfId="13767"/>
    <cellStyle name="Calculation 7 3 26" xfId="13768"/>
    <cellStyle name="Calculation 7 3 26 10" xfId="13769"/>
    <cellStyle name="Calculation 7 3 26 11" xfId="13770"/>
    <cellStyle name="Calculation 7 3 26 2" xfId="13771"/>
    <cellStyle name="Calculation 7 3 26 3" xfId="13772"/>
    <cellStyle name="Calculation 7 3 26 4" xfId="13773"/>
    <cellStyle name="Calculation 7 3 26 5" xfId="13774"/>
    <cellStyle name="Calculation 7 3 26 6" xfId="13775"/>
    <cellStyle name="Calculation 7 3 26 7" xfId="13776"/>
    <cellStyle name="Calculation 7 3 26 8" xfId="13777"/>
    <cellStyle name="Calculation 7 3 26 9" xfId="13778"/>
    <cellStyle name="Calculation 7 3 27" xfId="13779"/>
    <cellStyle name="Calculation 7 3 27 10" xfId="13780"/>
    <cellStyle name="Calculation 7 3 27 11" xfId="13781"/>
    <cellStyle name="Calculation 7 3 27 2" xfId="13782"/>
    <cellStyle name="Calculation 7 3 27 3" xfId="13783"/>
    <cellStyle name="Calculation 7 3 27 4" xfId="13784"/>
    <cellStyle name="Calculation 7 3 27 5" xfId="13785"/>
    <cellStyle name="Calculation 7 3 27 6" xfId="13786"/>
    <cellStyle name="Calculation 7 3 27 7" xfId="13787"/>
    <cellStyle name="Calculation 7 3 27 8" xfId="13788"/>
    <cellStyle name="Calculation 7 3 27 9" xfId="13789"/>
    <cellStyle name="Calculation 7 3 28" xfId="13790"/>
    <cellStyle name="Calculation 7 3 28 10" xfId="13791"/>
    <cellStyle name="Calculation 7 3 28 11" xfId="13792"/>
    <cellStyle name="Calculation 7 3 28 2" xfId="13793"/>
    <cellStyle name="Calculation 7 3 28 3" xfId="13794"/>
    <cellStyle name="Calculation 7 3 28 4" xfId="13795"/>
    <cellStyle name="Calculation 7 3 28 5" xfId="13796"/>
    <cellStyle name="Calculation 7 3 28 6" xfId="13797"/>
    <cellStyle name="Calculation 7 3 28 7" xfId="13798"/>
    <cellStyle name="Calculation 7 3 28 8" xfId="13799"/>
    <cellStyle name="Calculation 7 3 28 9" xfId="13800"/>
    <cellStyle name="Calculation 7 3 29" xfId="13801"/>
    <cellStyle name="Calculation 7 3 29 10" xfId="13802"/>
    <cellStyle name="Calculation 7 3 29 11" xfId="13803"/>
    <cellStyle name="Calculation 7 3 29 2" xfId="13804"/>
    <cellStyle name="Calculation 7 3 29 3" xfId="13805"/>
    <cellStyle name="Calculation 7 3 29 4" xfId="13806"/>
    <cellStyle name="Calculation 7 3 29 5" xfId="13807"/>
    <cellStyle name="Calculation 7 3 29 6" xfId="13808"/>
    <cellStyle name="Calculation 7 3 29 7" xfId="13809"/>
    <cellStyle name="Calculation 7 3 29 8" xfId="13810"/>
    <cellStyle name="Calculation 7 3 29 9" xfId="13811"/>
    <cellStyle name="Calculation 7 3 3" xfId="13812"/>
    <cellStyle name="Calculation 7 3 3 2" xfId="13813"/>
    <cellStyle name="Calculation 7 3 3 2 10" xfId="13814"/>
    <cellStyle name="Calculation 7 3 3 2 11" xfId="13815"/>
    <cellStyle name="Calculation 7 3 3 2 2" xfId="13816"/>
    <cellStyle name="Calculation 7 3 3 2 3" xfId="13817"/>
    <cellStyle name="Calculation 7 3 3 2 4" xfId="13818"/>
    <cellStyle name="Calculation 7 3 3 2 5" xfId="13819"/>
    <cellStyle name="Calculation 7 3 3 2 6" xfId="13820"/>
    <cellStyle name="Calculation 7 3 3 2 7" xfId="13821"/>
    <cellStyle name="Calculation 7 3 3 2 8" xfId="13822"/>
    <cellStyle name="Calculation 7 3 3 2 9" xfId="13823"/>
    <cellStyle name="Calculation 7 3 3 3" xfId="13824"/>
    <cellStyle name="Calculation 7 3 3 4" xfId="13825"/>
    <cellStyle name="Calculation 7 3 3 5" xfId="13826"/>
    <cellStyle name="Calculation 7 3 3 6" xfId="13827"/>
    <cellStyle name="Calculation 7 3 3 7" xfId="13828"/>
    <cellStyle name="Calculation 7 3 3 8" xfId="13829"/>
    <cellStyle name="Calculation 7 3 30" xfId="13830"/>
    <cellStyle name="Calculation 7 3 30 10" xfId="13831"/>
    <cellStyle name="Calculation 7 3 30 11" xfId="13832"/>
    <cellStyle name="Calculation 7 3 30 2" xfId="13833"/>
    <cellStyle name="Calculation 7 3 30 3" xfId="13834"/>
    <cellStyle name="Calculation 7 3 30 4" xfId="13835"/>
    <cellStyle name="Calculation 7 3 30 5" xfId="13836"/>
    <cellStyle name="Calculation 7 3 30 6" xfId="13837"/>
    <cellStyle name="Calculation 7 3 30 7" xfId="13838"/>
    <cellStyle name="Calculation 7 3 30 8" xfId="13839"/>
    <cellStyle name="Calculation 7 3 30 9" xfId="13840"/>
    <cellStyle name="Calculation 7 3 31" xfId="13841"/>
    <cellStyle name="Calculation 7 3 31 10" xfId="13842"/>
    <cellStyle name="Calculation 7 3 31 11" xfId="13843"/>
    <cellStyle name="Calculation 7 3 31 2" xfId="13844"/>
    <cellStyle name="Calculation 7 3 31 3" xfId="13845"/>
    <cellStyle name="Calculation 7 3 31 4" xfId="13846"/>
    <cellStyle name="Calculation 7 3 31 5" xfId="13847"/>
    <cellStyle name="Calculation 7 3 31 6" xfId="13848"/>
    <cellStyle name="Calculation 7 3 31 7" xfId="13849"/>
    <cellStyle name="Calculation 7 3 31 8" xfId="13850"/>
    <cellStyle name="Calculation 7 3 31 9" xfId="13851"/>
    <cellStyle name="Calculation 7 3 32" xfId="13852"/>
    <cellStyle name="Calculation 7 3 32 10" xfId="13853"/>
    <cellStyle name="Calculation 7 3 32 11" xfId="13854"/>
    <cellStyle name="Calculation 7 3 32 2" xfId="13855"/>
    <cellStyle name="Calculation 7 3 32 3" xfId="13856"/>
    <cellStyle name="Calculation 7 3 32 4" xfId="13857"/>
    <cellStyle name="Calculation 7 3 32 5" xfId="13858"/>
    <cellStyle name="Calculation 7 3 32 6" xfId="13859"/>
    <cellStyle name="Calculation 7 3 32 7" xfId="13860"/>
    <cellStyle name="Calculation 7 3 32 8" xfId="13861"/>
    <cellStyle name="Calculation 7 3 32 9" xfId="13862"/>
    <cellStyle name="Calculation 7 3 33" xfId="13863"/>
    <cellStyle name="Calculation 7 3 33 10" xfId="13864"/>
    <cellStyle name="Calculation 7 3 33 11" xfId="13865"/>
    <cellStyle name="Calculation 7 3 33 2" xfId="13866"/>
    <cellStyle name="Calculation 7 3 33 3" xfId="13867"/>
    <cellStyle name="Calculation 7 3 33 4" xfId="13868"/>
    <cellStyle name="Calculation 7 3 33 5" xfId="13869"/>
    <cellStyle name="Calculation 7 3 33 6" xfId="13870"/>
    <cellStyle name="Calculation 7 3 33 7" xfId="13871"/>
    <cellStyle name="Calculation 7 3 33 8" xfId="13872"/>
    <cellStyle name="Calculation 7 3 33 9" xfId="13873"/>
    <cellStyle name="Calculation 7 3 34" xfId="13874"/>
    <cellStyle name="Calculation 7 3 34 10" xfId="13875"/>
    <cellStyle name="Calculation 7 3 34 11" xfId="13876"/>
    <cellStyle name="Calculation 7 3 34 2" xfId="13877"/>
    <cellStyle name="Calculation 7 3 34 3" xfId="13878"/>
    <cellStyle name="Calculation 7 3 34 4" xfId="13879"/>
    <cellStyle name="Calculation 7 3 34 5" xfId="13880"/>
    <cellStyle name="Calculation 7 3 34 6" xfId="13881"/>
    <cellStyle name="Calculation 7 3 34 7" xfId="13882"/>
    <cellStyle name="Calculation 7 3 34 8" xfId="13883"/>
    <cellStyle name="Calculation 7 3 34 9" xfId="13884"/>
    <cellStyle name="Calculation 7 3 35" xfId="13885"/>
    <cellStyle name="Calculation 7 3 35 10" xfId="13886"/>
    <cellStyle name="Calculation 7 3 35 11" xfId="13887"/>
    <cellStyle name="Calculation 7 3 35 2" xfId="13888"/>
    <cellStyle name="Calculation 7 3 35 3" xfId="13889"/>
    <cellStyle name="Calculation 7 3 35 4" xfId="13890"/>
    <cellStyle name="Calculation 7 3 35 5" xfId="13891"/>
    <cellStyle name="Calculation 7 3 35 6" xfId="13892"/>
    <cellStyle name="Calculation 7 3 35 7" xfId="13893"/>
    <cellStyle name="Calculation 7 3 35 8" xfId="13894"/>
    <cellStyle name="Calculation 7 3 35 9" xfId="13895"/>
    <cellStyle name="Calculation 7 3 36" xfId="13896"/>
    <cellStyle name="Calculation 7 3 37" xfId="13897"/>
    <cellStyle name="Calculation 7 3 38" xfId="13898"/>
    <cellStyle name="Calculation 7 3 39" xfId="13899"/>
    <cellStyle name="Calculation 7 3 4" xfId="13900"/>
    <cellStyle name="Calculation 7 3 4 2" xfId="13901"/>
    <cellStyle name="Calculation 7 3 4 2 10" xfId="13902"/>
    <cellStyle name="Calculation 7 3 4 2 11" xfId="13903"/>
    <cellStyle name="Calculation 7 3 4 2 2" xfId="13904"/>
    <cellStyle name="Calculation 7 3 4 2 3" xfId="13905"/>
    <cellStyle name="Calculation 7 3 4 2 4" xfId="13906"/>
    <cellStyle name="Calculation 7 3 4 2 5" xfId="13907"/>
    <cellStyle name="Calculation 7 3 4 2 6" xfId="13908"/>
    <cellStyle name="Calculation 7 3 4 2 7" xfId="13909"/>
    <cellStyle name="Calculation 7 3 4 2 8" xfId="13910"/>
    <cellStyle name="Calculation 7 3 4 2 9" xfId="13911"/>
    <cellStyle name="Calculation 7 3 4 3" xfId="13912"/>
    <cellStyle name="Calculation 7 3 4 4" xfId="13913"/>
    <cellStyle name="Calculation 7 3 4 5" xfId="13914"/>
    <cellStyle name="Calculation 7 3 4 6" xfId="13915"/>
    <cellStyle name="Calculation 7 3 4 7" xfId="13916"/>
    <cellStyle name="Calculation 7 3 4 8" xfId="13917"/>
    <cellStyle name="Calculation 7 3 40" xfId="13918"/>
    <cellStyle name="Calculation 7 3 41" xfId="13919"/>
    <cellStyle name="Calculation 7 3 42" xfId="13920"/>
    <cellStyle name="Calculation 7 3 43" xfId="13921"/>
    <cellStyle name="Calculation 7 3 44" xfId="13922"/>
    <cellStyle name="Calculation 7 3 5" xfId="13923"/>
    <cellStyle name="Calculation 7 3 5 2" xfId="13924"/>
    <cellStyle name="Calculation 7 3 5 2 10" xfId="13925"/>
    <cellStyle name="Calculation 7 3 5 2 11" xfId="13926"/>
    <cellStyle name="Calculation 7 3 5 2 2" xfId="13927"/>
    <cellStyle name="Calculation 7 3 5 2 3" xfId="13928"/>
    <cellStyle name="Calculation 7 3 5 2 4" xfId="13929"/>
    <cellStyle name="Calculation 7 3 5 2 5" xfId="13930"/>
    <cellStyle name="Calculation 7 3 5 2 6" xfId="13931"/>
    <cellStyle name="Calculation 7 3 5 2 7" xfId="13932"/>
    <cellStyle name="Calculation 7 3 5 2 8" xfId="13933"/>
    <cellStyle name="Calculation 7 3 5 2 9" xfId="13934"/>
    <cellStyle name="Calculation 7 3 5 3" xfId="13935"/>
    <cellStyle name="Calculation 7 3 5 4" xfId="13936"/>
    <cellStyle name="Calculation 7 3 5 5" xfId="13937"/>
    <cellStyle name="Calculation 7 3 5 6" xfId="13938"/>
    <cellStyle name="Calculation 7 3 5 7" xfId="13939"/>
    <cellStyle name="Calculation 7 3 5 8" xfId="13940"/>
    <cellStyle name="Calculation 7 3 6" xfId="13941"/>
    <cellStyle name="Calculation 7 3 6 2" xfId="13942"/>
    <cellStyle name="Calculation 7 3 6 2 10" xfId="13943"/>
    <cellStyle name="Calculation 7 3 6 2 11" xfId="13944"/>
    <cellStyle name="Calculation 7 3 6 2 2" xfId="13945"/>
    <cellStyle name="Calculation 7 3 6 2 3" xfId="13946"/>
    <cellStyle name="Calculation 7 3 6 2 4" xfId="13947"/>
    <cellStyle name="Calculation 7 3 6 2 5" xfId="13948"/>
    <cellStyle name="Calculation 7 3 6 2 6" xfId="13949"/>
    <cellStyle name="Calculation 7 3 6 2 7" xfId="13950"/>
    <cellStyle name="Calculation 7 3 6 2 8" xfId="13951"/>
    <cellStyle name="Calculation 7 3 6 2 9" xfId="13952"/>
    <cellStyle name="Calculation 7 3 6 3" xfId="13953"/>
    <cellStyle name="Calculation 7 3 6 4" xfId="13954"/>
    <cellStyle name="Calculation 7 3 6 5" xfId="13955"/>
    <cellStyle name="Calculation 7 3 6 6" xfId="13956"/>
    <cellStyle name="Calculation 7 3 6 7" xfId="13957"/>
    <cellStyle name="Calculation 7 3 6 8" xfId="13958"/>
    <cellStyle name="Calculation 7 3 7" xfId="13959"/>
    <cellStyle name="Calculation 7 3 7 2" xfId="13960"/>
    <cellStyle name="Calculation 7 3 7 2 10" xfId="13961"/>
    <cellStyle name="Calculation 7 3 7 2 11" xfId="13962"/>
    <cellStyle name="Calculation 7 3 7 2 2" xfId="13963"/>
    <cellStyle name="Calculation 7 3 7 2 3" xfId="13964"/>
    <cellStyle name="Calculation 7 3 7 2 4" xfId="13965"/>
    <cellStyle name="Calculation 7 3 7 2 5" xfId="13966"/>
    <cellStyle name="Calculation 7 3 7 2 6" xfId="13967"/>
    <cellStyle name="Calculation 7 3 7 2 7" xfId="13968"/>
    <cellStyle name="Calculation 7 3 7 2 8" xfId="13969"/>
    <cellStyle name="Calculation 7 3 7 2 9" xfId="13970"/>
    <cellStyle name="Calculation 7 3 7 3" xfId="13971"/>
    <cellStyle name="Calculation 7 3 7 4" xfId="13972"/>
    <cellStyle name="Calculation 7 3 7 5" xfId="13973"/>
    <cellStyle name="Calculation 7 3 7 6" xfId="13974"/>
    <cellStyle name="Calculation 7 3 7 7" xfId="13975"/>
    <cellStyle name="Calculation 7 3 7 8" xfId="13976"/>
    <cellStyle name="Calculation 7 3 8" xfId="13977"/>
    <cellStyle name="Calculation 7 3 8 2" xfId="13978"/>
    <cellStyle name="Calculation 7 3 8 2 10" xfId="13979"/>
    <cellStyle name="Calculation 7 3 8 2 11" xfId="13980"/>
    <cellStyle name="Calculation 7 3 8 2 2" xfId="13981"/>
    <cellStyle name="Calculation 7 3 8 2 3" xfId="13982"/>
    <cellStyle name="Calculation 7 3 8 2 4" xfId="13983"/>
    <cellStyle name="Calculation 7 3 8 2 5" xfId="13984"/>
    <cellStyle name="Calculation 7 3 8 2 6" xfId="13985"/>
    <cellStyle name="Calculation 7 3 8 2 7" xfId="13986"/>
    <cellStyle name="Calculation 7 3 8 2 8" xfId="13987"/>
    <cellStyle name="Calculation 7 3 8 2 9" xfId="13988"/>
    <cellStyle name="Calculation 7 3 8 3" xfId="13989"/>
    <cellStyle name="Calculation 7 3 8 4" xfId="13990"/>
    <cellStyle name="Calculation 7 3 8 5" xfId="13991"/>
    <cellStyle name="Calculation 7 3 8 6" xfId="13992"/>
    <cellStyle name="Calculation 7 3 8 7" xfId="13993"/>
    <cellStyle name="Calculation 7 3 8 8" xfId="13994"/>
    <cellStyle name="Calculation 7 3 9" xfId="13995"/>
    <cellStyle name="Calculation 7 3 9 2" xfId="13996"/>
    <cellStyle name="Calculation 7 3 9 2 10" xfId="13997"/>
    <cellStyle name="Calculation 7 3 9 2 11" xfId="13998"/>
    <cellStyle name="Calculation 7 3 9 2 2" xfId="13999"/>
    <cellStyle name="Calculation 7 3 9 2 3" xfId="14000"/>
    <cellStyle name="Calculation 7 3 9 2 4" xfId="14001"/>
    <cellStyle name="Calculation 7 3 9 2 5" xfId="14002"/>
    <cellStyle name="Calculation 7 3 9 2 6" xfId="14003"/>
    <cellStyle name="Calculation 7 3 9 2 7" xfId="14004"/>
    <cellStyle name="Calculation 7 3 9 2 8" xfId="14005"/>
    <cellStyle name="Calculation 7 3 9 2 9" xfId="14006"/>
    <cellStyle name="Calculation 7 3 9 3" xfId="14007"/>
    <cellStyle name="Calculation 7 3 9 4" xfId="14008"/>
    <cellStyle name="Calculation 7 3 9 5" xfId="14009"/>
    <cellStyle name="Calculation 7 3 9 6" xfId="14010"/>
    <cellStyle name="Calculation 7 3 9 7" xfId="14011"/>
    <cellStyle name="Calculation 7 3 9 8" xfId="14012"/>
    <cellStyle name="Calculation 7 30" xfId="14013"/>
    <cellStyle name="Calculation 7 30 10" xfId="14014"/>
    <cellStyle name="Calculation 7 30 11" xfId="14015"/>
    <cellStyle name="Calculation 7 30 2" xfId="14016"/>
    <cellStyle name="Calculation 7 30 3" xfId="14017"/>
    <cellStyle name="Calculation 7 30 4" xfId="14018"/>
    <cellStyle name="Calculation 7 30 5" xfId="14019"/>
    <cellStyle name="Calculation 7 30 6" xfId="14020"/>
    <cellStyle name="Calculation 7 30 7" xfId="14021"/>
    <cellStyle name="Calculation 7 30 8" xfId="14022"/>
    <cellStyle name="Calculation 7 30 9" xfId="14023"/>
    <cellStyle name="Calculation 7 31" xfId="14024"/>
    <cellStyle name="Calculation 7 31 10" xfId="14025"/>
    <cellStyle name="Calculation 7 31 11" xfId="14026"/>
    <cellStyle name="Calculation 7 31 2" xfId="14027"/>
    <cellStyle name="Calculation 7 31 3" xfId="14028"/>
    <cellStyle name="Calculation 7 31 4" xfId="14029"/>
    <cellStyle name="Calculation 7 31 5" xfId="14030"/>
    <cellStyle name="Calculation 7 31 6" xfId="14031"/>
    <cellStyle name="Calculation 7 31 7" xfId="14032"/>
    <cellStyle name="Calculation 7 31 8" xfId="14033"/>
    <cellStyle name="Calculation 7 31 9" xfId="14034"/>
    <cellStyle name="Calculation 7 32" xfId="14035"/>
    <cellStyle name="Calculation 7 32 10" xfId="14036"/>
    <cellStyle name="Calculation 7 32 11" xfId="14037"/>
    <cellStyle name="Calculation 7 32 2" xfId="14038"/>
    <cellStyle name="Calculation 7 32 3" xfId="14039"/>
    <cellStyle name="Calculation 7 32 4" xfId="14040"/>
    <cellStyle name="Calculation 7 32 5" xfId="14041"/>
    <cellStyle name="Calculation 7 32 6" xfId="14042"/>
    <cellStyle name="Calculation 7 32 7" xfId="14043"/>
    <cellStyle name="Calculation 7 32 8" xfId="14044"/>
    <cellStyle name="Calculation 7 32 9" xfId="14045"/>
    <cellStyle name="Calculation 7 33" xfId="14046"/>
    <cellStyle name="Calculation 7 33 10" xfId="14047"/>
    <cellStyle name="Calculation 7 33 11" xfId="14048"/>
    <cellStyle name="Calculation 7 33 2" xfId="14049"/>
    <cellStyle name="Calculation 7 33 3" xfId="14050"/>
    <cellStyle name="Calculation 7 33 4" xfId="14051"/>
    <cellStyle name="Calculation 7 33 5" xfId="14052"/>
    <cellStyle name="Calculation 7 33 6" xfId="14053"/>
    <cellStyle name="Calculation 7 33 7" xfId="14054"/>
    <cellStyle name="Calculation 7 33 8" xfId="14055"/>
    <cellStyle name="Calculation 7 33 9" xfId="14056"/>
    <cellStyle name="Calculation 7 34" xfId="14057"/>
    <cellStyle name="Calculation 7 34 10" xfId="14058"/>
    <cellStyle name="Calculation 7 34 11" xfId="14059"/>
    <cellStyle name="Calculation 7 34 2" xfId="14060"/>
    <cellStyle name="Calculation 7 34 3" xfId="14061"/>
    <cellStyle name="Calculation 7 34 4" xfId="14062"/>
    <cellStyle name="Calculation 7 34 5" xfId="14063"/>
    <cellStyle name="Calculation 7 34 6" xfId="14064"/>
    <cellStyle name="Calculation 7 34 7" xfId="14065"/>
    <cellStyle name="Calculation 7 34 8" xfId="14066"/>
    <cellStyle name="Calculation 7 34 9" xfId="14067"/>
    <cellStyle name="Calculation 7 35" xfId="14068"/>
    <cellStyle name="Calculation 7 35 10" xfId="14069"/>
    <cellStyle name="Calculation 7 35 11" xfId="14070"/>
    <cellStyle name="Calculation 7 35 2" xfId="14071"/>
    <cellStyle name="Calculation 7 35 3" xfId="14072"/>
    <cellStyle name="Calculation 7 35 4" xfId="14073"/>
    <cellStyle name="Calculation 7 35 5" xfId="14074"/>
    <cellStyle name="Calculation 7 35 6" xfId="14075"/>
    <cellStyle name="Calculation 7 35 7" xfId="14076"/>
    <cellStyle name="Calculation 7 35 8" xfId="14077"/>
    <cellStyle name="Calculation 7 35 9" xfId="14078"/>
    <cellStyle name="Calculation 7 36" xfId="14079"/>
    <cellStyle name="Calculation 7 36 10" xfId="14080"/>
    <cellStyle name="Calculation 7 36 11" xfId="14081"/>
    <cellStyle name="Calculation 7 36 2" xfId="14082"/>
    <cellStyle name="Calculation 7 36 3" xfId="14083"/>
    <cellStyle name="Calculation 7 36 4" xfId="14084"/>
    <cellStyle name="Calculation 7 36 5" xfId="14085"/>
    <cellStyle name="Calculation 7 36 6" xfId="14086"/>
    <cellStyle name="Calculation 7 36 7" xfId="14087"/>
    <cellStyle name="Calculation 7 36 8" xfId="14088"/>
    <cellStyle name="Calculation 7 36 9" xfId="14089"/>
    <cellStyle name="Calculation 7 37" xfId="14090"/>
    <cellStyle name="Calculation 7 37 10" xfId="14091"/>
    <cellStyle name="Calculation 7 37 11" xfId="14092"/>
    <cellStyle name="Calculation 7 37 2" xfId="14093"/>
    <cellStyle name="Calculation 7 37 3" xfId="14094"/>
    <cellStyle name="Calculation 7 37 4" xfId="14095"/>
    <cellStyle name="Calculation 7 37 5" xfId="14096"/>
    <cellStyle name="Calculation 7 37 6" xfId="14097"/>
    <cellStyle name="Calculation 7 37 7" xfId="14098"/>
    <cellStyle name="Calculation 7 37 8" xfId="14099"/>
    <cellStyle name="Calculation 7 37 9" xfId="14100"/>
    <cellStyle name="Calculation 7 38" xfId="14101"/>
    <cellStyle name="Calculation 7 38 10" xfId="14102"/>
    <cellStyle name="Calculation 7 38 11" xfId="14103"/>
    <cellStyle name="Calculation 7 38 2" xfId="14104"/>
    <cellStyle name="Calculation 7 38 3" xfId="14105"/>
    <cellStyle name="Calculation 7 38 4" xfId="14106"/>
    <cellStyle name="Calculation 7 38 5" xfId="14107"/>
    <cellStyle name="Calculation 7 38 6" xfId="14108"/>
    <cellStyle name="Calculation 7 38 7" xfId="14109"/>
    <cellStyle name="Calculation 7 38 8" xfId="14110"/>
    <cellStyle name="Calculation 7 38 9" xfId="14111"/>
    <cellStyle name="Calculation 7 39" xfId="14112"/>
    <cellStyle name="Calculation 7 39 10" xfId="14113"/>
    <cellStyle name="Calculation 7 39 11" xfId="14114"/>
    <cellStyle name="Calculation 7 39 2" xfId="14115"/>
    <cellStyle name="Calculation 7 39 3" xfId="14116"/>
    <cellStyle name="Calculation 7 39 4" xfId="14117"/>
    <cellStyle name="Calculation 7 39 5" xfId="14118"/>
    <cellStyle name="Calculation 7 39 6" xfId="14119"/>
    <cellStyle name="Calculation 7 39 7" xfId="14120"/>
    <cellStyle name="Calculation 7 39 8" xfId="14121"/>
    <cellStyle name="Calculation 7 39 9" xfId="14122"/>
    <cellStyle name="Calculation 7 4" xfId="14123"/>
    <cellStyle name="Calculation 7 4 10" xfId="14124"/>
    <cellStyle name="Calculation 7 4 10 2" xfId="14125"/>
    <cellStyle name="Calculation 7 4 10 2 10" xfId="14126"/>
    <cellStyle name="Calculation 7 4 10 2 11" xfId="14127"/>
    <cellStyle name="Calculation 7 4 10 2 2" xfId="14128"/>
    <cellStyle name="Calculation 7 4 10 2 3" xfId="14129"/>
    <cellStyle name="Calculation 7 4 10 2 4" xfId="14130"/>
    <cellStyle name="Calculation 7 4 10 2 5" xfId="14131"/>
    <cellStyle name="Calculation 7 4 10 2 6" xfId="14132"/>
    <cellStyle name="Calculation 7 4 10 2 7" xfId="14133"/>
    <cellStyle name="Calculation 7 4 10 2 8" xfId="14134"/>
    <cellStyle name="Calculation 7 4 10 2 9" xfId="14135"/>
    <cellStyle name="Calculation 7 4 10 3" xfId="14136"/>
    <cellStyle name="Calculation 7 4 10 4" xfId="14137"/>
    <cellStyle name="Calculation 7 4 10 5" xfId="14138"/>
    <cellStyle name="Calculation 7 4 10 6" xfId="14139"/>
    <cellStyle name="Calculation 7 4 10 7" xfId="14140"/>
    <cellStyle name="Calculation 7 4 10 8" xfId="14141"/>
    <cellStyle name="Calculation 7 4 11" xfId="14142"/>
    <cellStyle name="Calculation 7 4 11 2" xfId="14143"/>
    <cellStyle name="Calculation 7 4 11 2 10" xfId="14144"/>
    <cellStyle name="Calculation 7 4 11 2 11" xfId="14145"/>
    <cellStyle name="Calculation 7 4 11 2 2" xfId="14146"/>
    <cellStyle name="Calculation 7 4 11 2 3" xfId="14147"/>
    <cellStyle name="Calculation 7 4 11 2 4" xfId="14148"/>
    <cellStyle name="Calculation 7 4 11 2 5" xfId="14149"/>
    <cellStyle name="Calculation 7 4 11 2 6" xfId="14150"/>
    <cellStyle name="Calculation 7 4 11 2 7" xfId="14151"/>
    <cellStyle name="Calculation 7 4 11 2 8" xfId="14152"/>
    <cellStyle name="Calculation 7 4 11 2 9" xfId="14153"/>
    <cellStyle name="Calculation 7 4 11 3" xfId="14154"/>
    <cellStyle name="Calculation 7 4 11 4" xfId="14155"/>
    <cellStyle name="Calculation 7 4 11 5" xfId="14156"/>
    <cellStyle name="Calculation 7 4 11 6" xfId="14157"/>
    <cellStyle name="Calculation 7 4 11 7" xfId="14158"/>
    <cellStyle name="Calculation 7 4 11 8" xfId="14159"/>
    <cellStyle name="Calculation 7 4 12" xfId="14160"/>
    <cellStyle name="Calculation 7 4 12 2" xfId="14161"/>
    <cellStyle name="Calculation 7 4 12 2 10" xfId="14162"/>
    <cellStyle name="Calculation 7 4 12 2 11" xfId="14163"/>
    <cellStyle name="Calculation 7 4 12 2 2" xfId="14164"/>
    <cellStyle name="Calculation 7 4 12 2 3" xfId="14165"/>
    <cellStyle name="Calculation 7 4 12 2 4" xfId="14166"/>
    <cellStyle name="Calculation 7 4 12 2 5" xfId="14167"/>
    <cellStyle name="Calculation 7 4 12 2 6" xfId="14168"/>
    <cellStyle name="Calculation 7 4 12 2 7" xfId="14169"/>
    <cellStyle name="Calculation 7 4 12 2 8" xfId="14170"/>
    <cellStyle name="Calculation 7 4 12 2 9" xfId="14171"/>
    <cellStyle name="Calculation 7 4 12 3" xfId="14172"/>
    <cellStyle name="Calculation 7 4 12 4" xfId="14173"/>
    <cellStyle name="Calculation 7 4 12 5" xfId="14174"/>
    <cellStyle name="Calculation 7 4 12 6" xfId="14175"/>
    <cellStyle name="Calculation 7 4 12 7" xfId="14176"/>
    <cellStyle name="Calculation 7 4 12 8" xfId="14177"/>
    <cellStyle name="Calculation 7 4 13" xfId="14178"/>
    <cellStyle name="Calculation 7 4 13 2" xfId="14179"/>
    <cellStyle name="Calculation 7 4 13 2 10" xfId="14180"/>
    <cellStyle name="Calculation 7 4 13 2 11" xfId="14181"/>
    <cellStyle name="Calculation 7 4 13 2 2" xfId="14182"/>
    <cellStyle name="Calculation 7 4 13 2 3" xfId="14183"/>
    <cellStyle name="Calculation 7 4 13 2 4" xfId="14184"/>
    <cellStyle name="Calculation 7 4 13 2 5" xfId="14185"/>
    <cellStyle name="Calculation 7 4 13 2 6" xfId="14186"/>
    <cellStyle name="Calculation 7 4 13 2 7" xfId="14187"/>
    <cellStyle name="Calculation 7 4 13 2 8" xfId="14188"/>
    <cellStyle name="Calculation 7 4 13 2 9" xfId="14189"/>
    <cellStyle name="Calculation 7 4 13 3" xfId="14190"/>
    <cellStyle name="Calculation 7 4 13 4" xfId="14191"/>
    <cellStyle name="Calculation 7 4 13 5" xfId="14192"/>
    <cellStyle name="Calculation 7 4 13 6" xfId="14193"/>
    <cellStyle name="Calculation 7 4 13 7" xfId="14194"/>
    <cellStyle name="Calculation 7 4 13 8" xfId="14195"/>
    <cellStyle name="Calculation 7 4 14" xfId="14196"/>
    <cellStyle name="Calculation 7 4 14 2" xfId="14197"/>
    <cellStyle name="Calculation 7 4 14 2 10" xfId="14198"/>
    <cellStyle name="Calculation 7 4 14 2 11" xfId="14199"/>
    <cellStyle name="Calculation 7 4 14 2 2" xfId="14200"/>
    <cellStyle name="Calculation 7 4 14 2 3" xfId="14201"/>
    <cellStyle name="Calculation 7 4 14 2 4" xfId="14202"/>
    <cellStyle name="Calculation 7 4 14 2 5" xfId="14203"/>
    <cellStyle name="Calculation 7 4 14 2 6" xfId="14204"/>
    <cellStyle name="Calculation 7 4 14 2 7" xfId="14205"/>
    <cellStyle name="Calculation 7 4 14 2 8" xfId="14206"/>
    <cellStyle name="Calculation 7 4 14 2 9" xfId="14207"/>
    <cellStyle name="Calculation 7 4 14 3" xfId="14208"/>
    <cellStyle name="Calculation 7 4 14 4" xfId="14209"/>
    <cellStyle name="Calculation 7 4 14 5" xfId="14210"/>
    <cellStyle name="Calculation 7 4 14 6" xfId="14211"/>
    <cellStyle name="Calculation 7 4 14 7" xfId="14212"/>
    <cellStyle name="Calculation 7 4 14 8" xfId="14213"/>
    <cellStyle name="Calculation 7 4 15" xfId="14214"/>
    <cellStyle name="Calculation 7 4 15 2" xfId="14215"/>
    <cellStyle name="Calculation 7 4 15 2 10" xfId="14216"/>
    <cellStyle name="Calculation 7 4 15 2 11" xfId="14217"/>
    <cellStyle name="Calculation 7 4 15 2 2" xfId="14218"/>
    <cellStyle name="Calculation 7 4 15 2 3" xfId="14219"/>
    <cellStyle name="Calculation 7 4 15 2 4" xfId="14220"/>
    <cellStyle name="Calculation 7 4 15 2 5" xfId="14221"/>
    <cellStyle name="Calculation 7 4 15 2 6" xfId="14222"/>
    <cellStyle name="Calculation 7 4 15 2 7" xfId="14223"/>
    <cellStyle name="Calculation 7 4 15 2 8" xfId="14224"/>
    <cellStyle name="Calculation 7 4 15 2 9" xfId="14225"/>
    <cellStyle name="Calculation 7 4 15 3" xfId="14226"/>
    <cellStyle name="Calculation 7 4 15 4" xfId="14227"/>
    <cellStyle name="Calculation 7 4 15 5" xfId="14228"/>
    <cellStyle name="Calculation 7 4 15 6" xfId="14229"/>
    <cellStyle name="Calculation 7 4 15 7" xfId="14230"/>
    <cellStyle name="Calculation 7 4 15 8" xfId="14231"/>
    <cellStyle name="Calculation 7 4 16" xfId="14232"/>
    <cellStyle name="Calculation 7 4 16 2" xfId="14233"/>
    <cellStyle name="Calculation 7 4 16 2 10" xfId="14234"/>
    <cellStyle name="Calculation 7 4 16 2 11" xfId="14235"/>
    <cellStyle name="Calculation 7 4 16 2 2" xfId="14236"/>
    <cellStyle name="Calculation 7 4 16 2 3" xfId="14237"/>
    <cellStyle name="Calculation 7 4 16 2 4" xfId="14238"/>
    <cellStyle name="Calculation 7 4 16 2 5" xfId="14239"/>
    <cellStyle name="Calculation 7 4 16 2 6" xfId="14240"/>
    <cellStyle name="Calculation 7 4 16 2 7" xfId="14241"/>
    <cellStyle name="Calculation 7 4 16 2 8" xfId="14242"/>
    <cellStyle name="Calculation 7 4 16 2 9" xfId="14243"/>
    <cellStyle name="Calculation 7 4 16 3" xfId="14244"/>
    <cellStyle name="Calculation 7 4 16 4" xfId="14245"/>
    <cellStyle name="Calculation 7 4 16 5" xfId="14246"/>
    <cellStyle name="Calculation 7 4 16 6" xfId="14247"/>
    <cellStyle name="Calculation 7 4 16 7" xfId="14248"/>
    <cellStyle name="Calculation 7 4 16 8" xfId="14249"/>
    <cellStyle name="Calculation 7 4 17" xfId="14250"/>
    <cellStyle name="Calculation 7 4 17 2" xfId="14251"/>
    <cellStyle name="Calculation 7 4 17 2 10" xfId="14252"/>
    <cellStyle name="Calculation 7 4 17 2 11" xfId="14253"/>
    <cellStyle name="Calculation 7 4 17 2 2" xfId="14254"/>
    <cellStyle name="Calculation 7 4 17 2 3" xfId="14255"/>
    <cellStyle name="Calculation 7 4 17 2 4" xfId="14256"/>
    <cellStyle name="Calculation 7 4 17 2 5" xfId="14257"/>
    <cellStyle name="Calculation 7 4 17 2 6" xfId="14258"/>
    <cellStyle name="Calculation 7 4 17 2 7" xfId="14259"/>
    <cellStyle name="Calculation 7 4 17 2 8" xfId="14260"/>
    <cellStyle name="Calculation 7 4 17 2 9" xfId="14261"/>
    <cellStyle name="Calculation 7 4 17 3" xfId="14262"/>
    <cellStyle name="Calculation 7 4 17 4" xfId="14263"/>
    <cellStyle name="Calculation 7 4 17 5" xfId="14264"/>
    <cellStyle name="Calculation 7 4 17 6" xfId="14265"/>
    <cellStyle name="Calculation 7 4 17 7" xfId="14266"/>
    <cellStyle name="Calculation 7 4 17 8" xfId="14267"/>
    <cellStyle name="Calculation 7 4 18" xfId="14268"/>
    <cellStyle name="Calculation 7 4 18 2" xfId="14269"/>
    <cellStyle name="Calculation 7 4 18 2 10" xfId="14270"/>
    <cellStyle name="Calculation 7 4 18 2 11" xfId="14271"/>
    <cellStyle name="Calculation 7 4 18 2 2" xfId="14272"/>
    <cellStyle name="Calculation 7 4 18 2 3" xfId="14273"/>
    <cellStyle name="Calculation 7 4 18 2 4" xfId="14274"/>
    <cellStyle name="Calculation 7 4 18 2 5" xfId="14275"/>
    <cellStyle name="Calculation 7 4 18 2 6" xfId="14276"/>
    <cellStyle name="Calculation 7 4 18 2 7" xfId="14277"/>
    <cellStyle name="Calculation 7 4 18 2 8" xfId="14278"/>
    <cellStyle name="Calculation 7 4 18 2 9" xfId="14279"/>
    <cellStyle name="Calculation 7 4 18 3" xfId="14280"/>
    <cellStyle name="Calculation 7 4 18 4" xfId="14281"/>
    <cellStyle name="Calculation 7 4 18 5" xfId="14282"/>
    <cellStyle name="Calculation 7 4 18 6" xfId="14283"/>
    <cellStyle name="Calculation 7 4 18 7" xfId="14284"/>
    <cellStyle name="Calculation 7 4 18 8" xfId="14285"/>
    <cellStyle name="Calculation 7 4 19" xfId="14286"/>
    <cellStyle name="Calculation 7 4 19 10" xfId="14287"/>
    <cellStyle name="Calculation 7 4 19 11" xfId="14288"/>
    <cellStyle name="Calculation 7 4 19 2" xfId="14289"/>
    <cellStyle name="Calculation 7 4 19 3" xfId="14290"/>
    <cellStyle name="Calculation 7 4 19 4" xfId="14291"/>
    <cellStyle name="Calculation 7 4 19 5" xfId="14292"/>
    <cellStyle name="Calculation 7 4 19 6" xfId="14293"/>
    <cellStyle name="Calculation 7 4 19 7" xfId="14294"/>
    <cellStyle name="Calculation 7 4 19 8" xfId="14295"/>
    <cellStyle name="Calculation 7 4 19 9" xfId="14296"/>
    <cellStyle name="Calculation 7 4 2" xfId="14297"/>
    <cellStyle name="Calculation 7 4 2 2" xfId="14298"/>
    <cellStyle name="Calculation 7 4 2 2 10" xfId="14299"/>
    <cellStyle name="Calculation 7 4 2 2 11" xfId="14300"/>
    <cellStyle name="Calculation 7 4 2 2 2" xfId="14301"/>
    <cellStyle name="Calculation 7 4 2 2 3" xfId="14302"/>
    <cellStyle name="Calculation 7 4 2 2 4" xfId="14303"/>
    <cellStyle name="Calculation 7 4 2 2 5" xfId="14304"/>
    <cellStyle name="Calculation 7 4 2 2 6" xfId="14305"/>
    <cellStyle name="Calculation 7 4 2 2 7" xfId="14306"/>
    <cellStyle name="Calculation 7 4 2 2 8" xfId="14307"/>
    <cellStyle name="Calculation 7 4 2 2 9" xfId="14308"/>
    <cellStyle name="Calculation 7 4 2 3" xfId="14309"/>
    <cellStyle name="Calculation 7 4 2 4" xfId="14310"/>
    <cellStyle name="Calculation 7 4 2 5" xfId="14311"/>
    <cellStyle name="Calculation 7 4 2 6" xfId="14312"/>
    <cellStyle name="Calculation 7 4 2 7" xfId="14313"/>
    <cellStyle name="Calculation 7 4 2 8" xfId="14314"/>
    <cellStyle name="Calculation 7 4 20" xfId="14315"/>
    <cellStyle name="Calculation 7 4 20 10" xfId="14316"/>
    <cellStyle name="Calculation 7 4 20 11" xfId="14317"/>
    <cellStyle name="Calculation 7 4 20 2" xfId="14318"/>
    <cellStyle name="Calculation 7 4 20 3" xfId="14319"/>
    <cellStyle name="Calculation 7 4 20 4" xfId="14320"/>
    <cellStyle name="Calculation 7 4 20 5" xfId="14321"/>
    <cellStyle name="Calculation 7 4 20 6" xfId="14322"/>
    <cellStyle name="Calculation 7 4 20 7" xfId="14323"/>
    <cellStyle name="Calculation 7 4 20 8" xfId="14324"/>
    <cellStyle name="Calculation 7 4 20 9" xfId="14325"/>
    <cellStyle name="Calculation 7 4 21" xfId="14326"/>
    <cellStyle name="Calculation 7 4 21 10" xfId="14327"/>
    <cellStyle name="Calculation 7 4 21 11" xfId="14328"/>
    <cellStyle name="Calculation 7 4 21 2" xfId="14329"/>
    <cellStyle name="Calculation 7 4 21 3" xfId="14330"/>
    <cellStyle name="Calculation 7 4 21 4" xfId="14331"/>
    <cellStyle name="Calculation 7 4 21 5" xfId="14332"/>
    <cellStyle name="Calculation 7 4 21 6" xfId="14333"/>
    <cellStyle name="Calculation 7 4 21 7" xfId="14334"/>
    <cellStyle name="Calculation 7 4 21 8" xfId="14335"/>
    <cellStyle name="Calculation 7 4 21 9" xfId="14336"/>
    <cellStyle name="Calculation 7 4 22" xfId="14337"/>
    <cellStyle name="Calculation 7 4 22 10" xfId="14338"/>
    <cellStyle name="Calculation 7 4 22 11" xfId="14339"/>
    <cellStyle name="Calculation 7 4 22 2" xfId="14340"/>
    <cellStyle name="Calculation 7 4 22 3" xfId="14341"/>
    <cellStyle name="Calculation 7 4 22 4" xfId="14342"/>
    <cellStyle name="Calculation 7 4 22 5" xfId="14343"/>
    <cellStyle name="Calculation 7 4 22 6" xfId="14344"/>
    <cellStyle name="Calculation 7 4 22 7" xfId="14345"/>
    <cellStyle name="Calculation 7 4 22 8" xfId="14346"/>
    <cellStyle name="Calculation 7 4 22 9" xfId="14347"/>
    <cellStyle name="Calculation 7 4 23" xfId="14348"/>
    <cellStyle name="Calculation 7 4 23 10" xfId="14349"/>
    <cellStyle name="Calculation 7 4 23 11" xfId="14350"/>
    <cellStyle name="Calculation 7 4 23 2" xfId="14351"/>
    <cellStyle name="Calculation 7 4 23 3" xfId="14352"/>
    <cellStyle name="Calculation 7 4 23 4" xfId="14353"/>
    <cellStyle name="Calculation 7 4 23 5" xfId="14354"/>
    <cellStyle name="Calculation 7 4 23 6" xfId="14355"/>
    <cellStyle name="Calculation 7 4 23 7" xfId="14356"/>
    <cellStyle name="Calculation 7 4 23 8" xfId="14357"/>
    <cellStyle name="Calculation 7 4 23 9" xfId="14358"/>
    <cellStyle name="Calculation 7 4 24" xfId="14359"/>
    <cellStyle name="Calculation 7 4 24 10" xfId="14360"/>
    <cellStyle name="Calculation 7 4 24 11" xfId="14361"/>
    <cellStyle name="Calculation 7 4 24 2" xfId="14362"/>
    <cellStyle name="Calculation 7 4 24 3" xfId="14363"/>
    <cellStyle name="Calculation 7 4 24 4" xfId="14364"/>
    <cellStyle name="Calculation 7 4 24 5" xfId="14365"/>
    <cellStyle name="Calculation 7 4 24 6" xfId="14366"/>
    <cellStyle name="Calculation 7 4 24 7" xfId="14367"/>
    <cellStyle name="Calculation 7 4 24 8" xfId="14368"/>
    <cellStyle name="Calculation 7 4 24 9" xfId="14369"/>
    <cellStyle name="Calculation 7 4 25" xfId="14370"/>
    <cellStyle name="Calculation 7 4 25 10" xfId="14371"/>
    <cellStyle name="Calculation 7 4 25 11" xfId="14372"/>
    <cellStyle name="Calculation 7 4 25 2" xfId="14373"/>
    <cellStyle name="Calculation 7 4 25 3" xfId="14374"/>
    <cellStyle name="Calculation 7 4 25 4" xfId="14375"/>
    <cellStyle name="Calculation 7 4 25 5" xfId="14376"/>
    <cellStyle name="Calculation 7 4 25 6" xfId="14377"/>
    <cellStyle name="Calculation 7 4 25 7" xfId="14378"/>
    <cellStyle name="Calculation 7 4 25 8" xfId="14379"/>
    <cellStyle name="Calculation 7 4 25 9" xfId="14380"/>
    <cellStyle name="Calculation 7 4 26" xfId="14381"/>
    <cellStyle name="Calculation 7 4 26 10" xfId="14382"/>
    <cellStyle name="Calculation 7 4 26 11" xfId="14383"/>
    <cellStyle name="Calculation 7 4 26 2" xfId="14384"/>
    <cellStyle name="Calculation 7 4 26 3" xfId="14385"/>
    <cellStyle name="Calculation 7 4 26 4" xfId="14386"/>
    <cellStyle name="Calculation 7 4 26 5" xfId="14387"/>
    <cellStyle name="Calculation 7 4 26 6" xfId="14388"/>
    <cellStyle name="Calculation 7 4 26 7" xfId="14389"/>
    <cellStyle name="Calculation 7 4 26 8" xfId="14390"/>
    <cellStyle name="Calculation 7 4 26 9" xfId="14391"/>
    <cellStyle name="Calculation 7 4 27" xfId="14392"/>
    <cellStyle name="Calculation 7 4 27 10" xfId="14393"/>
    <cellStyle name="Calculation 7 4 27 11" xfId="14394"/>
    <cellStyle name="Calculation 7 4 27 2" xfId="14395"/>
    <cellStyle name="Calculation 7 4 27 3" xfId="14396"/>
    <cellStyle name="Calculation 7 4 27 4" xfId="14397"/>
    <cellStyle name="Calculation 7 4 27 5" xfId="14398"/>
    <cellStyle name="Calculation 7 4 27 6" xfId="14399"/>
    <cellStyle name="Calculation 7 4 27 7" xfId="14400"/>
    <cellStyle name="Calculation 7 4 27 8" xfId="14401"/>
    <cellStyle name="Calculation 7 4 27 9" xfId="14402"/>
    <cellStyle name="Calculation 7 4 28" xfId="14403"/>
    <cellStyle name="Calculation 7 4 28 10" xfId="14404"/>
    <cellStyle name="Calculation 7 4 28 11" xfId="14405"/>
    <cellStyle name="Calculation 7 4 28 2" xfId="14406"/>
    <cellStyle name="Calculation 7 4 28 3" xfId="14407"/>
    <cellStyle name="Calculation 7 4 28 4" xfId="14408"/>
    <cellStyle name="Calculation 7 4 28 5" xfId="14409"/>
    <cellStyle name="Calculation 7 4 28 6" xfId="14410"/>
    <cellStyle name="Calculation 7 4 28 7" xfId="14411"/>
    <cellStyle name="Calculation 7 4 28 8" xfId="14412"/>
    <cellStyle name="Calculation 7 4 28 9" xfId="14413"/>
    <cellStyle name="Calculation 7 4 29" xfId="14414"/>
    <cellStyle name="Calculation 7 4 29 10" xfId="14415"/>
    <cellStyle name="Calculation 7 4 29 11" xfId="14416"/>
    <cellStyle name="Calculation 7 4 29 2" xfId="14417"/>
    <cellStyle name="Calculation 7 4 29 3" xfId="14418"/>
    <cellStyle name="Calculation 7 4 29 4" xfId="14419"/>
    <cellStyle name="Calculation 7 4 29 5" xfId="14420"/>
    <cellStyle name="Calculation 7 4 29 6" xfId="14421"/>
    <cellStyle name="Calculation 7 4 29 7" xfId="14422"/>
    <cellStyle name="Calculation 7 4 29 8" xfId="14423"/>
    <cellStyle name="Calculation 7 4 29 9" xfId="14424"/>
    <cellStyle name="Calculation 7 4 3" xfId="14425"/>
    <cellStyle name="Calculation 7 4 3 2" xfId="14426"/>
    <cellStyle name="Calculation 7 4 3 2 10" xfId="14427"/>
    <cellStyle name="Calculation 7 4 3 2 11" xfId="14428"/>
    <cellStyle name="Calculation 7 4 3 2 2" xfId="14429"/>
    <cellStyle name="Calculation 7 4 3 2 3" xfId="14430"/>
    <cellStyle name="Calculation 7 4 3 2 4" xfId="14431"/>
    <cellStyle name="Calculation 7 4 3 2 5" xfId="14432"/>
    <cellStyle name="Calculation 7 4 3 2 6" xfId="14433"/>
    <cellStyle name="Calculation 7 4 3 2 7" xfId="14434"/>
    <cellStyle name="Calculation 7 4 3 2 8" xfId="14435"/>
    <cellStyle name="Calculation 7 4 3 2 9" xfId="14436"/>
    <cellStyle name="Calculation 7 4 3 3" xfId="14437"/>
    <cellStyle name="Calculation 7 4 3 4" xfId="14438"/>
    <cellStyle name="Calculation 7 4 3 5" xfId="14439"/>
    <cellStyle name="Calculation 7 4 3 6" xfId="14440"/>
    <cellStyle name="Calculation 7 4 3 7" xfId="14441"/>
    <cellStyle name="Calculation 7 4 3 8" xfId="14442"/>
    <cellStyle name="Calculation 7 4 30" xfId="14443"/>
    <cellStyle name="Calculation 7 4 30 10" xfId="14444"/>
    <cellStyle name="Calculation 7 4 30 11" xfId="14445"/>
    <cellStyle name="Calculation 7 4 30 2" xfId="14446"/>
    <cellStyle name="Calculation 7 4 30 3" xfId="14447"/>
    <cellStyle name="Calculation 7 4 30 4" xfId="14448"/>
    <cellStyle name="Calculation 7 4 30 5" xfId="14449"/>
    <cellStyle name="Calculation 7 4 30 6" xfId="14450"/>
    <cellStyle name="Calculation 7 4 30 7" xfId="14451"/>
    <cellStyle name="Calculation 7 4 30 8" xfId="14452"/>
    <cellStyle name="Calculation 7 4 30 9" xfId="14453"/>
    <cellStyle name="Calculation 7 4 31" xfId="14454"/>
    <cellStyle name="Calculation 7 4 31 10" xfId="14455"/>
    <cellStyle name="Calculation 7 4 31 11" xfId="14456"/>
    <cellStyle name="Calculation 7 4 31 2" xfId="14457"/>
    <cellStyle name="Calculation 7 4 31 3" xfId="14458"/>
    <cellStyle name="Calculation 7 4 31 4" xfId="14459"/>
    <cellStyle name="Calculation 7 4 31 5" xfId="14460"/>
    <cellStyle name="Calculation 7 4 31 6" xfId="14461"/>
    <cellStyle name="Calculation 7 4 31 7" xfId="14462"/>
    <cellStyle name="Calculation 7 4 31 8" xfId="14463"/>
    <cellStyle name="Calculation 7 4 31 9" xfId="14464"/>
    <cellStyle name="Calculation 7 4 32" xfId="14465"/>
    <cellStyle name="Calculation 7 4 32 10" xfId="14466"/>
    <cellStyle name="Calculation 7 4 32 11" xfId="14467"/>
    <cellStyle name="Calculation 7 4 32 2" xfId="14468"/>
    <cellStyle name="Calculation 7 4 32 3" xfId="14469"/>
    <cellStyle name="Calculation 7 4 32 4" xfId="14470"/>
    <cellStyle name="Calculation 7 4 32 5" xfId="14471"/>
    <cellStyle name="Calculation 7 4 32 6" xfId="14472"/>
    <cellStyle name="Calculation 7 4 32 7" xfId="14473"/>
    <cellStyle name="Calculation 7 4 32 8" xfId="14474"/>
    <cellStyle name="Calculation 7 4 32 9" xfId="14475"/>
    <cellStyle name="Calculation 7 4 33" xfId="14476"/>
    <cellStyle name="Calculation 7 4 33 10" xfId="14477"/>
    <cellStyle name="Calculation 7 4 33 11" xfId="14478"/>
    <cellStyle name="Calculation 7 4 33 2" xfId="14479"/>
    <cellStyle name="Calculation 7 4 33 3" xfId="14480"/>
    <cellStyle name="Calculation 7 4 33 4" xfId="14481"/>
    <cellStyle name="Calculation 7 4 33 5" xfId="14482"/>
    <cellStyle name="Calculation 7 4 33 6" xfId="14483"/>
    <cellStyle name="Calculation 7 4 33 7" xfId="14484"/>
    <cellStyle name="Calculation 7 4 33 8" xfId="14485"/>
    <cellStyle name="Calculation 7 4 33 9" xfId="14486"/>
    <cellStyle name="Calculation 7 4 34" xfId="14487"/>
    <cellStyle name="Calculation 7 4 34 10" xfId="14488"/>
    <cellStyle name="Calculation 7 4 34 11" xfId="14489"/>
    <cellStyle name="Calculation 7 4 34 2" xfId="14490"/>
    <cellStyle name="Calculation 7 4 34 3" xfId="14491"/>
    <cellStyle name="Calculation 7 4 34 4" xfId="14492"/>
    <cellStyle name="Calculation 7 4 34 5" xfId="14493"/>
    <cellStyle name="Calculation 7 4 34 6" xfId="14494"/>
    <cellStyle name="Calculation 7 4 34 7" xfId="14495"/>
    <cellStyle name="Calculation 7 4 34 8" xfId="14496"/>
    <cellStyle name="Calculation 7 4 34 9" xfId="14497"/>
    <cellStyle name="Calculation 7 4 35" xfId="14498"/>
    <cellStyle name="Calculation 7 4 35 10" xfId="14499"/>
    <cellStyle name="Calculation 7 4 35 11" xfId="14500"/>
    <cellStyle name="Calculation 7 4 35 2" xfId="14501"/>
    <cellStyle name="Calculation 7 4 35 3" xfId="14502"/>
    <cellStyle name="Calculation 7 4 35 4" xfId="14503"/>
    <cellStyle name="Calculation 7 4 35 5" xfId="14504"/>
    <cellStyle name="Calculation 7 4 35 6" xfId="14505"/>
    <cellStyle name="Calculation 7 4 35 7" xfId="14506"/>
    <cellStyle name="Calculation 7 4 35 8" xfId="14507"/>
    <cellStyle name="Calculation 7 4 35 9" xfId="14508"/>
    <cellStyle name="Calculation 7 4 36" xfId="14509"/>
    <cellStyle name="Calculation 7 4 37" xfId="14510"/>
    <cellStyle name="Calculation 7 4 38" xfId="14511"/>
    <cellStyle name="Calculation 7 4 39" xfId="14512"/>
    <cellStyle name="Calculation 7 4 4" xfId="14513"/>
    <cellStyle name="Calculation 7 4 4 2" xfId="14514"/>
    <cellStyle name="Calculation 7 4 4 2 10" xfId="14515"/>
    <cellStyle name="Calculation 7 4 4 2 11" xfId="14516"/>
    <cellStyle name="Calculation 7 4 4 2 2" xfId="14517"/>
    <cellStyle name="Calculation 7 4 4 2 3" xfId="14518"/>
    <cellStyle name="Calculation 7 4 4 2 4" xfId="14519"/>
    <cellStyle name="Calculation 7 4 4 2 5" xfId="14520"/>
    <cellStyle name="Calculation 7 4 4 2 6" xfId="14521"/>
    <cellStyle name="Calculation 7 4 4 2 7" xfId="14522"/>
    <cellStyle name="Calculation 7 4 4 2 8" xfId="14523"/>
    <cellStyle name="Calculation 7 4 4 2 9" xfId="14524"/>
    <cellStyle name="Calculation 7 4 4 3" xfId="14525"/>
    <cellStyle name="Calculation 7 4 4 4" xfId="14526"/>
    <cellStyle name="Calculation 7 4 4 5" xfId="14527"/>
    <cellStyle name="Calculation 7 4 4 6" xfId="14528"/>
    <cellStyle name="Calculation 7 4 4 7" xfId="14529"/>
    <cellStyle name="Calculation 7 4 4 8" xfId="14530"/>
    <cellStyle name="Calculation 7 4 40" xfId="14531"/>
    <cellStyle name="Calculation 7 4 41" xfId="14532"/>
    <cellStyle name="Calculation 7 4 42" xfId="14533"/>
    <cellStyle name="Calculation 7 4 43" xfId="14534"/>
    <cellStyle name="Calculation 7 4 44" xfId="14535"/>
    <cellStyle name="Calculation 7 4 5" xfId="14536"/>
    <cellStyle name="Calculation 7 4 5 2" xfId="14537"/>
    <cellStyle name="Calculation 7 4 5 2 10" xfId="14538"/>
    <cellStyle name="Calculation 7 4 5 2 11" xfId="14539"/>
    <cellStyle name="Calculation 7 4 5 2 2" xfId="14540"/>
    <cellStyle name="Calculation 7 4 5 2 3" xfId="14541"/>
    <cellStyle name="Calculation 7 4 5 2 4" xfId="14542"/>
    <cellStyle name="Calculation 7 4 5 2 5" xfId="14543"/>
    <cellStyle name="Calculation 7 4 5 2 6" xfId="14544"/>
    <cellStyle name="Calculation 7 4 5 2 7" xfId="14545"/>
    <cellStyle name="Calculation 7 4 5 2 8" xfId="14546"/>
    <cellStyle name="Calculation 7 4 5 2 9" xfId="14547"/>
    <cellStyle name="Calculation 7 4 5 3" xfId="14548"/>
    <cellStyle name="Calculation 7 4 5 4" xfId="14549"/>
    <cellStyle name="Calculation 7 4 5 5" xfId="14550"/>
    <cellStyle name="Calculation 7 4 5 6" xfId="14551"/>
    <cellStyle name="Calculation 7 4 5 7" xfId="14552"/>
    <cellStyle name="Calculation 7 4 5 8" xfId="14553"/>
    <cellStyle name="Calculation 7 4 6" xfId="14554"/>
    <cellStyle name="Calculation 7 4 6 2" xfId="14555"/>
    <cellStyle name="Calculation 7 4 6 2 10" xfId="14556"/>
    <cellStyle name="Calculation 7 4 6 2 11" xfId="14557"/>
    <cellStyle name="Calculation 7 4 6 2 2" xfId="14558"/>
    <cellStyle name="Calculation 7 4 6 2 3" xfId="14559"/>
    <cellStyle name="Calculation 7 4 6 2 4" xfId="14560"/>
    <cellStyle name="Calculation 7 4 6 2 5" xfId="14561"/>
    <cellStyle name="Calculation 7 4 6 2 6" xfId="14562"/>
    <cellStyle name="Calculation 7 4 6 2 7" xfId="14563"/>
    <cellStyle name="Calculation 7 4 6 2 8" xfId="14564"/>
    <cellStyle name="Calculation 7 4 6 2 9" xfId="14565"/>
    <cellStyle name="Calculation 7 4 6 3" xfId="14566"/>
    <cellStyle name="Calculation 7 4 6 4" xfId="14567"/>
    <cellStyle name="Calculation 7 4 6 5" xfId="14568"/>
    <cellStyle name="Calculation 7 4 6 6" xfId="14569"/>
    <cellStyle name="Calculation 7 4 6 7" xfId="14570"/>
    <cellStyle name="Calculation 7 4 6 8" xfId="14571"/>
    <cellStyle name="Calculation 7 4 7" xfId="14572"/>
    <cellStyle name="Calculation 7 4 7 2" xfId="14573"/>
    <cellStyle name="Calculation 7 4 7 2 10" xfId="14574"/>
    <cellStyle name="Calculation 7 4 7 2 11" xfId="14575"/>
    <cellStyle name="Calculation 7 4 7 2 2" xfId="14576"/>
    <cellStyle name="Calculation 7 4 7 2 3" xfId="14577"/>
    <cellStyle name="Calculation 7 4 7 2 4" xfId="14578"/>
    <cellStyle name="Calculation 7 4 7 2 5" xfId="14579"/>
    <cellStyle name="Calculation 7 4 7 2 6" xfId="14580"/>
    <cellStyle name="Calculation 7 4 7 2 7" xfId="14581"/>
    <cellStyle name="Calculation 7 4 7 2 8" xfId="14582"/>
    <cellStyle name="Calculation 7 4 7 2 9" xfId="14583"/>
    <cellStyle name="Calculation 7 4 7 3" xfId="14584"/>
    <cellStyle name="Calculation 7 4 7 4" xfId="14585"/>
    <cellStyle name="Calculation 7 4 7 5" xfId="14586"/>
    <cellStyle name="Calculation 7 4 7 6" xfId="14587"/>
    <cellStyle name="Calculation 7 4 7 7" xfId="14588"/>
    <cellStyle name="Calculation 7 4 7 8" xfId="14589"/>
    <cellStyle name="Calculation 7 4 8" xfId="14590"/>
    <cellStyle name="Calculation 7 4 8 2" xfId="14591"/>
    <cellStyle name="Calculation 7 4 8 2 10" xfId="14592"/>
    <cellStyle name="Calculation 7 4 8 2 11" xfId="14593"/>
    <cellStyle name="Calculation 7 4 8 2 2" xfId="14594"/>
    <cellStyle name="Calculation 7 4 8 2 3" xfId="14595"/>
    <cellStyle name="Calculation 7 4 8 2 4" xfId="14596"/>
    <cellStyle name="Calculation 7 4 8 2 5" xfId="14597"/>
    <cellStyle name="Calculation 7 4 8 2 6" xfId="14598"/>
    <cellStyle name="Calculation 7 4 8 2 7" xfId="14599"/>
    <cellStyle name="Calculation 7 4 8 2 8" xfId="14600"/>
    <cellStyle name="Calculation 7 4 8 2 9" xfId="14601"/>
    <cellStyle name="Calculation 7 4 8 3" xfId="14602"/>
    <cellStyle name="Calculation 7 4 8 4" xfId="14603"/>
    <cellStyle name="Calculation 7 4 8 5" xfId="14604"/>
    <cellStyle name="Calculation 7 4 8 6" xfId="14605"/>
    <cellStyle name="Calculation 7 4 8 7" xfId="14606"/>
    <cellStyle name="Calculation 7 4 8 8" xfId="14607"/>
    <cellStyle name="Calculation 7 4 9" xfId="14608"/>
    <cellStyle name="Calculation 7 4 9 2" xfId="14609"/>
    <cellStyle name="Calculation 7 4 9 2 10" xfId="14610"/>
    <cellStyle name="Calculation 7 4 9 2 11" xfId="14611"/>
    <cellStyle name="Calculation 7 4 9 2 2" xfId="14612"/>
    <cellStyle name="Calculation 7 4 9 2 3" xfId="14613"/>
    <cellStyle name="Calculation 7 4 9 2 4" xfId="14614"/>
    <cellStyle name="Calculation 7 4 9 2 5" xfId="14615"/>
    <cellStyle name="Calculation 7 4 9 2 6" xfId="14616"/>
    <cellStyle name="Calculation 7 4 9 2 7" xfId="14617"/>
    <cellStyle name="Calculation 7 4 9 2 8" xfId="14618"/>
    <cellStyle name="Calculation 7 4 9 2 9" xfId="14619"/>
    <cellStyle name="Calculation 7 4 9 3" xfId="14620"/>
    <cellStyle name="Calculation 7 4 9 4" xfId="14621"/>
    <cellStyle name="Calculation 7 4 9 5" xfId="14622"/>
    <cellStyle name="Calculation 7 4 9 6" xfId="14623"/>
    <cellStyle name="Calculation 7 4 9 7" xfId="14624"/>
    <cellStyle name="Calculation 7 4 9 8" xfId="14625"/>
    <cellStyle name="Calculation 7 40" xfId="14626"/>
    <cellStyle name="Calculation 7 41" xfId="14627"/>
    <cellStyle name="Calculation 7 42" xfId="14628"/>
    <cellStyle name="Calculation 7 43" xfId="14629"/>
    <cellStyle name="Calculation 7 44" xfId="14630"/>
    <cellStyle name="Calculation 7 45" xfId="14631"/>
    <cellStyle name="Calculation 7 46" xfId="14632"/>
    <cellStyle name="Calculation 7 47" xfId="14633"/>
    <cellStyle name="Calculation 7 48" xfId="14634"/>
    <cellStyle name="Calculation 7 5" xfId="14635"/>
    <cellStyle name="Calculation 7 5 10" xfId="14636"/>
    <cellStyle name="Calculation 7 5 10 2" xfId="14637"/>
    <cellStyle name="Calculation 7 5 10 2 10" xfId="14638"/>
    <cellStyle name="Calculation 7 5 10 2 11" xfId="14639"/>
    <cellStyle name="Calculation 7 5 10 2 2" xfId="14640"/>
    <cellStyle name="Calculation 7 5 10 2 3" xfId="14641"/>
    <cellStyle name="Calculation 7 5 10 2 4" xfId="14642"/>
    <cellStyle name="Calculation 7 5 10 2 5" xfId="14643"/>
    <cellStyle name="Calculation 7 5 10 2 6" xfId="14644"/>
    <cellStyle name="Calculation 7 5 10 2 7" xfId="14645"/>
    <cellStyle name="Calculation 7 5 10 2 8" xfId="14646"/>
    <cellStyle name="Calculation 7 5 10 2 9" xfId="14647"/>
    <cellStyle name="Calculation 7 5 10 3" xfId="14648"/>
    <cellStyle name="Calculation 7 5 10 4" xfId="14649"/>
    <cellStyle name="Calculation 7 5 10 5" xfId="14650"/>
    <cellStyle name="Calculation 7 5 10 6" xfId="14651"/>
    <cellStyle name="Calculation 7 5 10 7" xfId="14652"/>
    <cellStyle name="Calculation 7 5 10 8" xfId="14653"/>
    <cellStyle name="Calculation 7 5 11" xfId="14654"/>
    <cellStyle name="Calculation 7 5 11 2" xfId="14655"/>
    <cellStyle name="Calculation 7 5 11 2 10" xfId="14656"/>
    <cellStyle name="Calculation 7 5 11 2 11" xfId="14657"/>
    <cellStyle name="Calculation 7 5 11 2 2" xfId="14658"/>
    <cellStyle name="Calculation 7 5 11 2 3" xfId="14659"/>
    <cellStyle name="Calculation 7 5 11 2 4" xfId="14660"/>
    <cellStyle name="Calculation 7 5 11 2 5" xfId="14661"/>
    <cellStyle name="Calculation 7 5 11 2 6" xfId="14662"/>
    <cellStyle name="Calculation 7 5 11 2 7" xfId="14663"/>
    <cellStyle name="Calculation 7 5 11 2 8" xfId="14664"/>
    <cellStyle name="Calculation 7 5 11 2 9" xfId="14665"/>
    <cellStyle name="Calculation 7 5 11 3" xfId="14666"/>
    <cellStyle name="Calculation 7 5 11 4" xfId="14667"/>
    <cellStyle name="Calculation 7 5 11 5" xfId="14668"/>
    <cellStyle name="Calculation 7 5 11 6" xfId="14669"/>
    <cellStyle name="Calculation 7 5 11 7" xfId="14670"/>
    <cellStyle name="Calculation 7 5 11 8" xfId="14671"/>
    <cellStyle name="Calculation 7 5 12" xfId="14672"/>
    <cellStyle name="Calculation 7 5 12 2" xfId="14673"/>
    <cellStyle name="Calculation 7 5 12 2 10" xfId="14674"/>
    <cellStyle name="Calculation 7 5 12 2 11" xfId="14675"/>
    <cellStyle name="Calculation 7 5 12 2 2" xfId="14676"/>
    <cellStyle name="Calculation 7 5 12 2 3" xfId="14677"/>
    <cellStyle name="Calculation 7 5 12 2 4" xfId="14678"/>
    <cellStyle name="Calculation 7 5 12 2 5" xfId="14679"/>
    <cellStyle name="Calculation 7 5 12 2 6" xfId="14680"/>
    <cellStyle name="Calculation 7 5 12 2 7" xfId="14681"/>
    <cellStyle name="Calculation 7 5 12 2 8" xfId="14682"/>
    <cellStyle name="Calculation 7 5 12 2 9" xfId="14683"/>
    <cellStyle name="Calculation 7 5 12 3" xfId="14684"/>
    <cellStyle name="Calculation 7 5 12 4" xfId="14685"/>
    <cellStyle name="Calculation 7 5 12 5" xfId="14686"/>
    <cellStyle name="Calculation 7 5 12 6" xfId="14687"/>
    <cellStyle name="Calculation 7 5 12 7" xfId="14688"/>
    <cellStyle name="Calculation 7 5 12 8" xfId="14689"/>
    <cellStyle name="Calculation 7 5 13" xfId="14690"/>
    <cellStyle name="Calculation 7 5 13 2" xfId="14691"/>
    <cellStyle name="Calculation 7 5 13 2 10" xfId="14692"/>
    <cellStyle name="Calculation 7 5 13 2 11" xfId="14693"/>
    <cellStyle name="Calculation 7 5 13 2 2" xfId="14694"/>
    <cellStyle name="Calculation 7 5 13 2 3" xfId="14695"/>
    <cellStyle name="Calculation 7 5 13 2 4" xfId="14696"/>
    <cellStyle name="Calculation 7 5 13 2 5" xfId="14697"/>
    <cellStyle name="Calculation 7 5 13 2 6" xfId="14698"/>
    <cellStyle name="Calculation 7 5 13 2 7" xfId="14699"/>
    <cellStyle name="Calculation 7 5 13 2 8" xfId="14700"/>
    <cellStyle name="Calculation 7 5 13 2 9" xfId="14701"/>
    <cellStyle name="Calculation 7 5 13 3" xfId="14702"/>
    <cellStyle name="Calculation 7 5 13 4" xfId="14703"/>
    <cellStyle name="Calculation 7 5 13 5" xfId="14704"/>
    <cellStyle name="Calculation 7 5 13 6" xfId="14705"/>
    <cellStyle name="Calculation 7 5 13 7" xfId="14706"/>
    <cellStyle name="Calculation 7 5 13 8" xfId="14707"/>
    <cellStyle name="Calculation 7 5 14" xfId="14708"/>
    <cellStyle name="Calculation 7 5 14 2" xfId="14709"/>
    <cellStyle name="Calculation 7 5 14 2 10" xfId="14710"/>
    <cellStyle name="Calculation 7 5 14 2 11" xfId="14711"/>
    <cellStyle name="Calculation 7 5 14 2 2" xfId="14712"/>
    <cellStyle name="Calculation 7 5 14 2 3" xfId="14713"/>
    <cellStyle name="Calculation 7 5 14 2 4" xfId="14714"/>
    <cellStyle name="Calculation 7 5 14 2 5" xfId="14715"/>
    <cellStyle name="Calculation 7 5 14 2 6" xfId="14716"/>
    <cellStyle name="Calculation 7 5 14 2 7" xfId="14717"/>
    <cellStyle name="Calculation 7 5 14 2 8" xfId="14718"/>
    <cellStyle name="Calculation 7 5 14 2 9" xfId="14719"/>
    <cellStyle name="Calculation 7 5 14 3" xfId="14720"/>
    <cellStyle name="Calculation 7 5 14 4" xfId="14721"/>
    <cellStyle name="Calculation 7 5 14 5" xfId="14722"/>
    <cellStyle name="Calculation 7 5 14 6" xfId="14723"/>
    <cellStyle name="Calculation 7 5 14 7" xfId="14724"/>
    <cellStyle name="Calculation 7 5 14 8" xfId="14725"/>
    <cellStyle name="Calculation 7 5 15" xfId="14726"/>
    <cellStyle name="Calculation 7 5 15 2" xfId="14727"/>
    <cellStyle name="Calculation 7 5 15 2 10" xfId="14728"/>
    <cellStyle name="Calculation 7 5 15 2 11" xfId="14729"/>
    <cellStyle name="Calculation 7 5 15 2 2" xfId="14730"/>
    <cellStyle name="Calculation 7 5 15 2 3" xfId="14731"/>
    <cellStyle name="Calculation 7 5 15 2 4" xfId="14732"/>
    <cellStyle name="Calculation 7 5 15 2 5" xfId="14733"/>
    <cellStyle name="Calculation 7 5 15 2 6" xfId="14734"/>
    <cellStyle name="Calculation 7 5 15 2 7" xfId="14735"/>
    <cellStyle name="Calculation 7 5 15 2 8" xfId="14736"/>
    <cellStyle name="Calculation 7 5 15 2 9" xfId="14737"/>
    <cellStyle name="Calculation 7 5 15 3" xfId="14738"/>
    <cellStyle name="Calculation 7 5 15 4" xfId="14739"/>
    <cellStyle name="Calculation 7 5 15 5" xfId="14740"/>
    <cellStyle name="Calculation 7 5 15 6" xfId="14741"/>
    <cellStyle name="Calculation 7 5 15 7" xfId="14742"/>
    <cellStyle name="Calculation 7 5 15 8" xfId="14743"/>
    <cellStyle name="Calculation 7 5 16" xfId="14744"/>
    <cellStyle name="Calculation 7 5 16 2" xfId="14745"/>
    <cellStyle name="Calculation 7 5 16 2 10" xfId="14746"/>
    <cellStyle name="Calculation 7 5 16 2 11" xfId="14747"/>
    <cellStyle name="Calculation 7 5 16 2 2" xfId="14748"/>
    <cellStyle name="Calculation 7 5 16 2 3" xfId="14749"/>
    <cellStyle name="Calculation 7 5 16 2 4" xfId="14750"/>
    <cellStyle name="Calculation 7 5 16 2 5" xfId="14751"/>
    <cellStyle name="Calculation 7 5 16 2 6" xfId="14752"/>
    <cellStyle name="Calculation 7 5 16 2 7" xfId="14753"/>
    <cellStyle name="Calculation 7 5 16 2 8" xfId="14754"/>
    <cellStyle name="Calculation 7 5 16 2 9" xfId="14755"/>
    <cellStyle name="Calculation 7 5 16 3" xfId="14756"/>
    <cellStyle name="Calculation 7 5 16 4" xfId="14757"/>
    <cellStyle name="Calculation 7 5 16 5" xfId="14758"/>
    <cellStyle name="Calculation 7 5 16 6" xfId="14759"/>
    <cellStyle name="Calculation 7 5 16 7" xfId="14760"/>
    <cellStyle name="Calculation 7 5 16 8" xfId="14761"/>
    <cellStyle name="Calculation 7 5 17" xfId="14762"/>
    <cellStyle name="Calculation 7 5 17 2" xfId="14763"/>
    <cellStyle name="Calculation 7 5 17 2 10" xfId="14764"/>
    <cellStyle name="Calculation 7 5 17 2 11" xfId="14765"/>
    <cellStyle name="Calculation 7 5 17 2 2" xfId="14766"/>
    <cellStyle name="Calculation 7 5 17 2 3" xfId="14767"/>
    <cellStyle name="Calculation 7 5 17 2 4" xfId="14768"/>
    <cellStyle name="Calculation 7 5 17 2 5" xfId="14769"/>
    <cellStyle name="Calculation 7 5 17 2 6" xfId="14770"/>
    <cellStyle name="Calculation 7 5 17 2 7" xfId="14771"/>
    <cellStyle name="Calculation 7 5 17 2 8" xfId="14772"/>
    <cellStyle name="Calculation 7 5 17 2 9" xfId="14773"/>
    <cellStyle name="Calculation 7 5 17 3" xfId="14774"/>
    <cellStyle name="Calculation 7 5 17 4" xfId="14775"/>
    <cellStyle name="Calculation 7 5 17 5" xfId="14776"/>
    <cellStyle name="Calculation 7 5 17 6" xfId="14777"/>
    <cellStyle name="Calculation 7 5 17 7" xfId="14778"/>
    <cellStyle name="Calculation 7 5 17 8" xfId="14779"/>
    <cellStyle name="Calculation 7 5 18" xfId="14780"/>
    <cellStyle name="Calculation 7 5 18 2" xfId="14781"/>
    <cellStyle name="Calculation 7 5 18 2 10" xfId="14782"/>
    <cellStyle name="Calculation 7 5 18 2 11" xfId="14783"/>
    <cellStyle name="Calculation 7 5 18 2 2" xfId="14784"/>
    <cellStyle name="Calculation 7 5 18 2 3" xfId="14785"/>
    <cellStyle name="Calculation 7 5 18 2 4" xfId="14786"/>
    <cellStyle name="Calculation 7 5 18 2 5" xfId="14787"/>
    <cellStyle name="Calculation 7 5 18 2 6" xfId="14788"/>
    <cellStyle name="Calculation 7 5 18 2 7" xfId="14789"/>
    <cellStyle name="Calculation 7 5 18 2 8" xfId="14790"/>
    <cellStyle name="Calculation 7 5 18 2 9" xfId="14791"/>
    <cellStyle name="Calculation 7 5 18 3" xfId="14792"/>
    <cellStyle name="Calculation 7 5 18 4" xfId="14793"/>
    <cellStyle name="Calculation 7 5 18 5" xfId="14794"/>
    <cellStyle name="Calculation 7 5 18 6" xfId="14795"/>
    <cellStyle name="Calculation 7 5 18 7" xfId="14796"/>
    <cellStyle name="Calculation 7 5 18 8" xfId="14797"/>
    <cellStyle name="Calculation 7 5 19" xfId="14798"/>
    <cellStyle name="Calculation 7 5 19 10" xfId="14799"/>
    <cellStyle name="Calculation 7 5 19 11" xfId="14800"/>
    <cellStyle name="Calculation 7 5 19 2" xfId="14801"/>
    <cellStyle name="Calculation 7 5 19 3" xfId="14802"/>
    <cellStyle name="Calculation 7 5 19 4" xfId="14803"/>
    <cellStyle name="Calculation 7 5 19 5" xfId="14804"/>
    <cellStyle name="Calculation 7 5 19 6" xfId="14805"/>
    <cellStyle name="Calculation 7 5 19 7" xfId="14806"/>
    <cellStyle name="Calculation 7 5 19 8" xfId="14807"/>
    <cellStyle name="Calculation 7 5 19 9" xfId="14808"/>
    <cellStyle name="Calculation 7 5 2" xfId="14809"/>
    <cellStyle name="Calculation 7 5 2 2" xfId="14810"/>
    <cellStyle name="Calculation 7 5 2 2 10" xfId="14811"/>
    <cellStyle name="Calculation 7 5 2 2 11" xfId="14812"/>
    <cellStyle name="Calculation 7 5 2 2 2" xfId="14813"/>
    <cellStyle name="Calculation 7 5 2 2 3" xfId="14814"/>
    <cellStyle name="Calculation 7 5 2 2 4" xfId="14815"/>
    <cellStyle name="Calculation 7 5 2 2 5" xfId="14816"/>
    <cellStyle name="Calculation 7 5 2 2 6" xfId="14817"/>
    <cellStyle name="Calculation 7 5 2 2 7" xfId="14818"/>
    <cellStyle name="Calculation 7 5 2 2 8" xfId="14819"/>
    <cellStyle name="Calculation 7 5 2 2 9" xfId="14820"/>
    <cellStyle name="Calculation 7 5 2 3" xfId="14821"/>
    <cellStyle name="Calculation 7 5 2 4" xfId="14822"/>
    <cellStyle name="Calculation 7 5 2 5" xfId="14823"/>
    <cellStyle name="Calculation 7 5 2 6" xfId="14824"/>
    <cellStyle name="Calculation 7 5 2 7" xfId="14825"/>
    <cellStyle name="Calculation 7 5 2 8" xfId="14826"/>
    <cellStyle name="Calculation 7 5 20" xfId="14827"/>
    <cellStyle name="Calculation 7 5 20 10" xfId="14828"/>
    <cellStyle name="Calculation 7 5 20 11" xfId="14829"/>
    <cellStyle name="Calculation 7 5 20 2" xfId="14830"/>
    <cellStyle name="Calculation 7 5 20 3" xfId="14831"/>
    <cellStyle name="Calculation 7 5 20 4" xfId="14832"/>
    <cellStyle name="Calculation 7 5 20 5" xfId="14833"/>
    <cellStyle name="Calculation 7 5 20 6" xfId="14834"/>
    <cellStyle name="Calculation 7 5 20 7" xfId="14835"/>
    <cellStyle name="Calculation 7 5 20 8" xfId="14836"/>
    <cellStyle name="Calculation 7 5 20 9" xfId="14837"/>
    <cellStyle name="Calculation 7 5 21" xfId="14838"/>
    <cellStyle name="Calculation 7 5 21 10" xfId="14839"/>
    <cellStyle name="Calculation 7 5 21 11" xfId="14840"/>
    <cellStyle name="Calculation 7 5 21 2" xfId="14841"/>
    <cellStyle name="Calculation 7 5 21 3" xfId="14842"/>
    <cellStyle name="Calculation 7 5 21 4" xfId="14843"/>
    <cellStyle name="Calculation 7 5 21 5" xfId="14844"/>
    <cellStyle name="Calculation 7 5 21 6" xfId="14845"/>
    <cellStyle name="Calculation 7 5 21 7" xfId="14846"/>
    <cellStyle name="Calculation 7 5 21 8" xfId="14847"/>
    <cellStyle name="Calculation 7 5 21 9" xfId="14848"/>
    <cellStyle name="Calculation 7 5 22" xfId="14849"/>
    <cellStyle name="Calculation 7 5 22 10" xfId="14850"/>
    <cellStyle name="Calculation 7 5 22 11" xfId="14851"/>
    <cellStyle name="Calculation 7 5 22 2" xfId="14852"/>
    <cellStyle name="Calculation 7 5 22 3" xfId="14853"/>
    <cellStyle name="Calculation 7 5 22 4" xfId="14854"/>
    <cellStyle name="Calculation 7 5 22 5" xfId="14855"/>
    <cellStyle name="Calculation 7 5 22 6" xfId="14856"/>
    <cellStyle name="Calculation 7 5 22 7" xfId="14857"/>
    <cellStyle name="Calculation 7 5 22 8" xfId="14858"/>
    <cellStyle name="Calculation 7 5 22 9" xfId="14859"/>
    <cellStyle name="Calculation 7 5 23" xfId="14860"/>
    <cellStyle name="Calculation 7 5 23 10" xfId="14861"/>
    <cellStyle name="Calculation 7 5 23 11" xfId="14862"/>
    <cellStyle name="Calculation 7 5 23 2" xfId="14863"/>
    <cellStyle name="Calculation 7 5 23 3" xfId="14864"/>
    <cellStyle name="Calculation 7 5 23 4" xfId="14865"/>
    <cellStyle name="Calculation 7 5 23 5" xfId="14866"/>
    <cellStyle name="Calculation 7 5 23 6" xfId="14867"/>
    <cellStyle name="Calculation 7 5 23 7" xfId="14868"/>
    <cellStyle name="Calculation 7 5 23 8" xfId="14869"/>
    <cellStyle name="Calculation 7 5 23 9" xfId="14870"/>
    <cellStyle name="Calculation 7 5 24" xfId="14871"/>
    <cellStyle name="Calculation 7 5 24 10" xfId="14872"/>
    <cellStyle name="Calculation 7 5 24 11" xfId="14873"/>
    <cellStyle name="Calculation 7 5 24 2" xfId="14874"/>
    <cellStyle name="Calculation 7 5 24 3" xfId="14875"/>
    <cellStyle name="Calculation 7 5 24 4" xfId="14876"/>
    <cellStyle name="Calculation 7 5 24 5" xfId="14877"/>
    <cellStyle name="Calculation 7 5 24 6" xfId="14878"/>
    <cellStyle name="Calculation 7 5 24 7" xfId="14879"/>
    <cellStyle name="Calculation 7 5 24 8" xfId="14880"/>
    <cellStyle name="Calculation 7 5 24 9" xfId="14881"/>
    <cellStyle name="Calculation 7 5 25" xfId="14882"/>
    <cellStyle name="Calculation 7 5 25 10" xfId="14883"/>
    <cellStyle name="Calculation 7 5 25 11" xfId="14884"/>
    <cellStyle name="Calculation 7 5 25 2" xfId="14885"/>
    <cellStyle name="Calculation 7 5 25 3" xfId="14886"/>
    <cellStyle name="Calculation 7 5 25 4" xfId="14887"/>
    <cellStyle name="Calculation 7 5 25 5" xfId="14888"/>
    <cellStyle name="Calculation 7 5 25 6" xfId="14889"/>
    <cellStyle name="Calculation 7 5 25 7" xfId="14890"/>
    <cellStyle name="Calculation 7 5 25 8" xfId="14891"/>
    <cellStyle name="Calculation 7 5 25 9" xfId="14892"/>
    <cellStyle name="Calculation 7 5 26" xfId="14893"/>
    <cellStyle name="Calculation 7 5 26 10" xfId="14894"/>
    <cellStyle name="Calculation 7 5 26 11" xfId="14895"/>
    <cellStyle name="Calculation 7 5 26 2" xfId="14896"/>
    <cellStyle name="Calculation 7 5 26 3" xfId="14897"/>
    <cellStyle name="Calculation 7 5 26 4" xfId="14898"/>
    <cellStyle name="Calculation 7 5 26 5" xfId="14899"/>
    <cellStyle name="Calculation 7 5 26 6" xfId="14900"/>
    <cellStyle name="Calculation 7 5 26 7" xfId="14901"/>
    <cellStyle name="Calculation 7 5 26 8" xfId="14902"/>
    <cellStyle name="Calculation 7 5 26 9" xfId="14903"/>
    <cellStyle name="Calculation 7 5 27" xfId="14904"/>
    <cellStyle name="Calculation 7 5 27 10" xfId="14905"/>
    <cellStyle name="Calculation 7 5 27 11" xfId="14906"/>
    <cellStyle name="Calculation 7 5 27 2" xfId="14907"/>
    <cellStyle name="Calculation 7 5 27 3" xfId="14908"/>
    <cellStyle name="Calculation 7 5 27 4" xfId="14909"/>
    <cellStyle name="Calculation 7 5 27 5" xfId="14910"/>
    <cellStyle name="Calculation 7 5 27 6" xfId="14911"/>
    <cellStyle name="Calculation 7 5 27 7" xfId="14912"/>
    <cellStyle name="Calculation 7 5 27 8" xfId="14913"/>
    <cellStyle name="Calculation 7 5 27 9" xfId="14914"/>
    <cellStyle name="Calculation 7 5 28" xfId="14915"/>
    <cellStyle name="Calculation 7 5 28 10" xfId="14916"/>
    <cellStyle name="Calculation 7 5 28 11" xfId="14917"/>
    <cellStyle name="Calculation 7 5 28 2" xfId="14918"/>
    <cellStyle name="Calculation 7 5 28 3" xfId="14919"/>
    <cellStyle name="Calculation 7 5 28 4" xfId="14920"/>
    <cellStyle name="Calculation 7 5 28 5" xfId="14921"/>
    <cellStyle name="Calculation 7 5 28 6" xfId="14922"/>
    <cellStyle name="Calculation 7 5 28 7" xfId="14923"/>
    <cellStyle name="Calculation 7 5 28 8" xfId="14924"/>
    <cellStyle name="Calculation 7 5 28 9" xfId="14925"/>
    <cellStyle name="Calculation 7 5 29" xfId="14926"/>
    <cellStyle name="Calculation 7 5 29 10" xfId="14927"/>
    <cellStyle name="Calculation 7 5 29 11" xfId="14928"/>
    <cellStyle name="Calculation 7 5 29 2" xfId="14929"/>
    <cellStyle name="Calculation 7 5 29 3" xfId="14930"/>
    <cellStyle name="Calculation 7 5 29 4" xfId="14931"/>
    <cellStyle name="Calculation 7 5 29 5" xfId="14932"/>
    <cellStyle name="Calculation 7 5 29 6" xfId="14933"/>
    <cellStyle name="Calculation 7 5 29 7" xfId="14934"/>
    <cellStyle name="Calculation 7 5 29 8" xfId="14935"/>
    <cellStyle name="Calculation 7 5 29 9" xfId="14936"/>
    <cellStyle name="Calculation 7 5 3" xfId="14937"/>
    <cellStyle name="Calculation 7 5 3 2" xfId="14938"/>
    <cellStyle name="Calculation 7 5 3 2 10" xfId="14939"/>
    <cellStyle name="Calculation 7 5 3 2 11" xfId="14940"/>
    <cellStyle name="Calculation 7 5 3 2 2" xfId="14941"/>
    <cellStyle name="Calculation 7 5 3 2 3" xfId="14942"/>
    <cellStyle name="Calculation 7 5 3 2 4" xfId="14943"/>
    <cellStyle name="Calculation 7 5 3 2 5" xfId="14944"/>
    <cellStyle name="Calculation 7 5 3 2 6" xfId="14945"/>
    <cellStyle name="Calculation 7 5 3 2 7" xfId="14946"/>
    <cellStyle name="Calculation 7 5 3 2 8" xfId="14947"/>
    <cellStyle name="Calculation 7 5 3 2 9" xfId="14948"/>
    <cellStyle name="Calculation 7 5 3 3" xfId="14949"/>
    <cellStyle name="Calculation 7 5 3 4" xfId="14950"/>
    <cellStyle name="Calculation 7 5 3 5" xfId="14951"/>
    <cellStyle name="Calculation 7 5 3 6" xfId="14952"/>
    <cellStyle name="Calculation 7 5 3 7" xfId="14953"/>
    <cellStyle name="Calculation 7 5 3 8" xfId="14954"/>
    <cellStyle name="Calculation 7 5 30" xfId="14955"/>
    <cellStyle name="Calculation 7 5 30 10" xfId="14956"/>
    <cellStyle name="Calculation 7 5 30 11" xfId="14957"/>
    <cellStyle name="Calculation 7 5 30 2" xfId="14958"/>
    <cellStyle name="Calculation 7 5 30 3" xfId="14959"/>
    <cellStyle name="Calculation 7 5 30 4" xfId="14960"/>
    <cellStyle name="Calculation 7 5 30 5" xfId="14961"/>
    <cellStyle name="Calculation 7 5 30 6" xfId="14962"/>
    <cellStyle name="Calculation 7 5 30 7" xfId="14963"/>
    <cellStyle name="Calculation 7 5 30 8" xfId="14964"/>
    <cellStyle name="Calculation 7 5 30 9" xfId="14965"/>
    <cellStyle name="Calculation 7 5 31" xfId="14966"/>
    <cellStyle name="Calculation 7 5 31 10" xfId="14967"/>
    <cellStyle name="Calculation 7 5 31 11" xfId="14968"/>
    <cellStyle name="Calculation 7 5 31 2" xfId="14969"/>
    <cellStyle name="Calculation 7 5 31 3" xfId="14970"/>
    <cellStyle name="Calculation 7 5 31 4" xfId="14971"/>
    <cellStyle name="Calculation 7 5 31 5" xfId="14972"/>
    <cellStyle name="Calculation 7 5 31 6" xfId="14973"/>
    <cellStyle name="Calculation 7 5 31 7" xfId="14974"/>
    <cellStyle name="Calculation 7 5 31 8" xfId="14975"/>
    <cellStyle name="Calculation 7 5 31 9" xfId="14976"/>
    <cellStyle name="Calculation 7 5 32" xfId="14977"/>
    <cellStyle name="Calculation 7 5 32 10" xfId="14978"/>
    <cellStyle name="Calculation 7 5 32 11" xfId="14979"/>
    <cellStyle name="Calculation 7 5 32 2" xfId="14980"/>
    <cellStyle name="Calculation 7 5 32 3" xfId="14981"/>
    <cellStyle name="Calculation 7 5 32 4" xfId="14982"/>
    <cellStyle name="Calculation 7 5 32 5" xfId="14983"/>
    <cellStyle name="Calculation 7 5 32 6" xfId="14984"/>
    <cellStyle name="Calculation 7 5 32 7" xfId="14985"/>
    <cellStyle name="Calculation 7 5 32 8" xfId="14986"/>
    <cellStyle name="Calculation 7 5 32 9" xfId="14987"/>
    <cellStyle name="Calculation 7 5 33" xfId="14988"/>
    <cellStyle name="Calculation 7 5 33 10" xfId="14989"/>
    <cellStyle name="Calculation 7 5 33 11" xfId="14990"/>
    <cellStyle name="Calculation 7 5 33 2" xfId="14991"/>
    <cellStyle name="Calculation 7 5 33 3" xfId="14992"/>
    <cellStyle name="Calculation 7 5 33 4" xfId="14993"/>
    <cellStyle name="Calculation 7 5 33 5" xfId="14994"/>
    <cellStyle name="Calculation 7 5 33 6" xfId="14995"/>
    <cellStyle name="Calculation 7 5 33 7" xfId="14996"/>
    <cellStyle name="Calculation 7 5 33 8" xfId="14997"/>
    <cellStyle name="Calculation 7 5 33 9" xfId="14998"/>
    <cellStyle name="Calculation 7 5 34" xfId="14999"/>
    <cellStyle name="Calculation 7 5 34 10" xfId="15000"/>
    <cellStyle name="Calculation 7 5 34 11" xfId="15001"/>
    <cellStyle name="Calculation 7 5 34 2" xfId="15002"/>
    <cellStyle name="Calculation 7 5 34 3" xfId="15003"/>
    <cellStyle name="Calculation 7 5 34 4" xfId="15004"/>
    <cellStyle name="Calculation 7 5 34 5" xfId="15005"/>
    <cellStyle name="Calculation 7 5 34 6" xfId="15006"/>
    <cellStyle name="Calculation 7 5 34 7" xfId="15007"/>
    <cellStyle name="Calculation 7 5 34 8" xfId="15008"/>
    <cellStyle name="Calculation 7 5 34 9" xfId="15009"/>
    <cellStyle name="Calculation 7 5 35" xfId="15010"/>
    <cellStyle name="Calculation 7 5 35 10" xfId="15011"/>
    <cellStyle name="Calculation 7 5 35 11" xfId="15012"/>
    <cellStyle name="Calculation 7 5 35 2" xfId="15013"/>
    <cellStyle name="Calculation 7 5 35 3" xfId="15014"/>
    <cellStyle name="Calculation 7 5 35 4" xfId="15015"/>
    <cellStyle name="Calculation 7 5 35 5" xfId="15016"/>
    <cellStyle name="Calculation 7 5 35 6" xfId="15017"/>
    <cellStyle name="Calculation 7 5 35 7" xfId="15018"/>
    <cellStyle name="Calculation 7 5 35 8" xfId="15019"/>
    <cellStyle name="Calculation 7 5 35 9" xfId="15020"/>
    <cellStyle name="Calculation 7 5 36" xfId="15021"/>
    <cellStyle name="Calculation 7 5 37" xfId="15022"/>
    <cellStyle name="Calculation 7 5 38" xfId="15023"/>
    <cellStyle name="Calculation 7 5 39" xfId="15024"/>
    <cellStyle name="Calculation 7 5 4" xfId="15025"/>
    <cellStyle name="Calculation 7 5 4 2" xfId="15026"/>
    <cellStyle name="Calculation 7 5 4 2 10" xfId="15027"/>
    <cellStyle name="Calculation 7 5 4 2 11" xfId="15028"/>
    <cellStyle name="Calculation 7 5 4 2 2" xfId="15029"/>
    <cellStyle name="Calculation 7 5 4 2 3" xfId="15030"/>
    <cellStyle name="Calculation 7 5 4 2 4" xfId="15031"/>
    <cellStyle name="Calculation 7 5 4 2 5" xfId="15032"/>
    <cellStyle name="Calculation 7 5 4 2 6" xfId="15033"/>
    <cellStyle name="Calculation 7 5 4 2 7" xfId="15034"/>
    <cellStyle name="Calculation 7 5 4 2 8" xfId="15035"/>
    <cellStyle name="Calculation 7 5 4 2 9" xfId="15036"/>
    <cellStyle name="Calculation 7 5 4 3" xfId="15037"/>
    <cellStyle name="Calculation 7 5 4 4" xfId="15038"/>
    <cellStyle name="Calculation 7 5 4 5" xfId="15039"/>
    <cellStyle name="Calculation 7 5 4 6" xfId="15040"/>
    <cellStyle name="Calculation 7 5 4 7" xfId="15041"/>
    <cellStyle name="Calculation 7 5 4 8" xfId="15042"/>
    <cellStyle name="Calculation 7 5 40" xfId="15043"/>
    <cellStyle name="Calculation 7 5 41" xfId="15044"/>
    <cellStyle name="Calculation 7 5 42" xfId="15045"/>
    <cellStyle name="Calculation 7 5 43" xfId="15046"/>
    <cellStyle name="Calculation 7 5 44" xfId="15047"/>
    <cellStyle name="Calculation 7 5 5" xfId="15048"/>
    <cellStyle name="Calculation 7 5 5 2" xfId="15049"/>
    <cellStyle name="Calculation 7 5 5 2 10" xfId="15050"/>
    <cellStyle name="Calculation 7 5 5 2 11" xfId="15051"/>
    <cellStyle name="Calculation 7 5 5 2 2" xfId="15052"/>
    <cellStyle name="Calculation 7 5 5 2 3" xfId="15053"/>
    <cellStyle name="Calculation 7 5 5 2 4" xfId="15054"/>
    <cellStyle name="Calculation 7 5 5 2 5" xfId="15055"/>
    <cellStyle name="Calculation 7 5 5 2 6" xfId="15056"/>
    <cellStyle name="Calculation 7 5 5 2 7" xfId="15057"/>
    <cellStyle name="Calculation 7 5 5 2 8" xfId="15058"/>
    <cellStyle name="Calculation 7 5 5 2 9" xfId="15059"/>
    <cellStyle name="Calculation 7 5 5 3" xfId="15060"/>
    <cellStyle name="Calculation 7 5 5 4" xfId="15061"/>
    <cellStyle name="Calculation 7 5 5 5" xfId="15062"/>
    <cellStyle name="Calculation 7 5 5 6" xfId="15063"/>
    <cellStyle name="Calculation 7 5 5 7" xfId="15064"/>
    <cellStyle name="Calculation 7 5 5 8" xfId="15065"/>
    <cellStyle name="Calculation 7 5 6" xfId="15066"/>
    <cellStyle name="Calculation 7 5 6 2" xfId="15067"/>
    <cellStyle name="Calculation 7 5 6 2 10" xfId="15068"/>
    <cellStyle name="Calculation 7 5 6 2 11" xfId="15069"/>
    <cellStyle name="Calculation 7 5 6 2 2" xfId="15070"/>
    <cellStyle name="Calculation 7 5 6 2 3" xfId="15071"/>
    <cellStyle name="Calculation 7 5 6 2 4" xfId="15072"/>
    <cellStyle name="Calculation 7 5 6 2 5" xfId="15073"/>
    <cellStyle name="Calculation 7 5 6 2 6" xfId="15074"/>
    <cellStyle name="Calculation 7 5 6 2 7" xfId="15075"/>
    <cellStyle name="Calculation 7 5 6 2 8" xfId="15076"/>
    <cellStyle name="Calculation 7 5 6 2 9" xfId="15077"/>
    <cellStyle name="Calculation 7 5 6 3" xfId="15078"/>
    <cellStyle name="Calculation 7 5 6 4" xfId="15079"/>
    <cellStyle name="Calculation 7 5 6 5" xfId="15080"/>
    <cellStyle name="Calculation 7 5 6 6" xfId="15081"/>
    <cellStyle name="Calculation 7 5 6 7" xfId="15082"/>
    <cellStyle name="Calculation 7 5 6 8" xfId="15083"/>
    <cellStyle name="Calculation 7 5 7" xfId="15084"/>
    <cellStyle name="Calculation 7 5 7 2" xfId="15085"/>
    <cellStyle name="Calculation 7 5 7 2 10" xfId="15086"/>
    <cellStyle name="Calculation 7 5 7 2 11" xfId="15087"/>
    <cellStyle name="Calculation 7 5 7 2 2" xfId="15088"/>
    <cellStyle name="Calculation 7 5 7 2 3" xfId="15089"/>
    <cellStyle name="Calculation 7 5 7 2 4" xfId="15090"/>
    <cellStyle name="Calculation 7 5 7 2 5" xfId="15091"/>
    <cellStyle name="Calculation 7 5 7 2 6" xfId="15092"/>
    <cellStyle name="Calculation 7 5 7 2 7" xfId="15093"/>
    <cellStyle name="Calculation 7 5 7 2 8" xfId="15094"/>
    <cellStyle name="Calculation 7 5 7 2 9" xfId="15095"/>
    <cellStyle name="Calculation 7 5 7 3" xfId="15096"/>
    <cellStyle name="Calculation 7 5 7 4" xfId="15097"/>
    <cellStyle name="Calculation 7 5 7 5" xfId="15098"/>
    <cellStyle name="Calculation 7 5 7 6" xfId="15099"/>
    <cellStyle name="Calculation 7 5 7 7" xfId="15100"/>
    <cellStyle name="Calculation 7 5 7 8" xfId="15101"/>
    <cellStyle name="Calculation 7 5 8" xfId="15102"/>
    <cellStyle name="Calculation 7 5 8 2" xfId="15103"/>
    <cellStyle name="Calculation 7 5 8 2 10" xfId="15104"/>
    <cellStyle name="Calculation 7 5 8 2 11" xfId="15105"/>
    <cellStyle name="Calculation 7 5 8 2 2" xfId="15106"/>
    <cellStyle name="Calculation 7 5 8 2 3" xfId="15107"/>
    <cellStyle name="Calculation 7 5 8 2 4" xfId="15108"/>
    <cellStyle name="Calculation 7 5 8 2 5" xfId="15109"/>
    <cellStyle name="Calculation 7 5 8 2 6" xfId="15110"/>
    <cellStyle name="Calculation 7 5 8 2 7" xfId="15111"/>
    <cellStyle name="Calculation 7 5 8 2 8" xfId="15112"/>
    <cellStyle name="Calculation 7 5 8 2 9" xfId="15113"/>
    <cellStyle name="Calculation 7 5 8 3" xfId="15114"/>
    <cellStyle name="Calculation 7 5 8 4" xfId="15115"/>
    <cellStyle name="Calculation 7 5 8 5" xfId="15116"/>
    <cellStyle name="Calculation 7 5 8 6" xfId="15117"/>
    <cellStyle name="Calculation 7 5 8 7" xfId="15118"/>
    <cellStyle name="Calculation 7 5 8 8" xfId="15119"/>
    <cellStyle name="Calculation 7 5 9" xfId="15120"/>
    <cellStyle name="Calculation 7 5 9 2" xfId="15121"/>
    <cellStyle name="Calculation 7 5 9 2 10" xfId="15122"/>
    <cellStyle name="Calculation 7 5 9 2 11" xfId="15123"/>
    <cellStyle name="Calculation 7 5 9 2 2" xfId="15124"/>
    <cellStyle name="Calculation 7 5 9 2 3" xfId="15125"/>
    <cellStyle name="Calculation 7 5 9 2 4" xfId="15126"/>
    <cellStyle name="Calculation 7 5 9 2 5" xfId="15127"/>
    <cellStyle name="Calculation 7 5 9 2 6" xfId="15128"/>
    <cellStyle name="Calculation 7 5 9 2 7" xfId="15129"/>
    <cellStyle name="Calculation 7 5 9 2 8" xfId="15130"/>
    <cellStyle name="Calculation 7 5 9 2 9" xfId="15131"/>
    <cellStyle name="Calculation 7 5 9 3" xfId="15132"/>
    <cellStyle name="Calculation 7 5 9 4" xfId="15133"/>
    <cellStyle name="Calculation 7 5 9 5" xfId="15134"/>
    <cellStyle name="Calculation 7 5 9 6" xfId="15135"/>
    <cellStyle name="Calculation 7 5 9 7" xfId="15136"/>
    <cellStyle name="Calculation 7 5 9 8" xfId="15137"/>
    <cellStyle name="Calculation 7 6" xfId="15138"/>
    <cellStyle name="Calculation 7 6 2" xfId="15139"/>
    <cellStyle name="Calculation 7 6 2 10" xfId="15140"/>
    <cellStyle name="Calculation 7 6 2 11" xfId="15141"/>
    <cellStyle name="Calculation 7 6 2 2" xfId="15142"/>
    <cellStyle name="Calculation 7 6 2 3" xfId="15143"/>
    <cellStyle name="Calculation 7 6 2 4" xfId="15144"/>
    <cellStyle name="Calculation 7 6 2 5" xfId="15145"/>
    <cellStyle name="Calculation 7 6 2 6" xfId="15146"/>
    <cellStyle name="Calculation 7 6 2 7" xfId="15147"/>
    <cellStyle name="Calculation 7 6 2 8" xfId="15148"/>
    <cellStyle name="Calculation 7 6 2 9" xfId="15149"/>
    <cellStyle name="Calculation 7 6 3" xfId="15150"/>
    <cellStyle name="Calculation 7 6 4" xfId="15151"/>
    <cellStyle name="Calculation 7 6 5" xfId="15152"/>
    <cellStyle name="Calculation 7 6 6" xfId="15153"/>
    <cellStyle name="Calculation 7 6 7" xfId="15154"/>
    <cellStyle name="Calculation 7 6 8" xfId="15155"/>
    <cellStyle name="Calculation 7 7" xfId="15156"/>
    <cellStyle name="Calculation 7 7 2" xfId="15157"/>
    <cellStyle name="Calculation 7 7 2 10" xfId="15158"/>
    <cellStyle name="Calculation 7 7 2 11" xfId="15159"/>
    <cellStyle name="Calculation 7 7 2 2" xfId="15160"/>
    <cellStyle name="Calculation 7 7 2 3" xfId="15161"/>
    <cellStyle name="Calculation 7 7 2 4" xfId="15162"/>
    <cellStyle name="Calculation 7 7 2 5" xfId="15163"/>
    <cellStyle name="Calculation 7 7 2 6" xfId="15164"/>
    <cellStyle name="Calculation 7 7 2 7" xfId="15165"/>
    <cellStyle name="Calculation 7 7 2 8" xfId="15166"/>
    <cellStyle name="Calculation 7 7 2 9" xfId="15167"/>
    <cellStyle name="Calculation 7 7 3" xfId="15168"/>
    <cellStyle name="Calculation 7 7 4" xfId="15169"/>
    <cellStyle name="Calculation 7 7 5" xfId="15170"/>
    <cellStyle name="Calculation 7 7 6" xfId="15171"/>
    <cellStyle name="Calculation 7 7 7" xfId="15172"/>
    <cellStyle name="Calculation 7 7 8" xfId="15173"/>
    <cellStyle name="Calculation 7 8" xfId="15174"/>
    <cellStyle name="Calculation 7 8 2" xfId="15175"/>
    <cellStyle name="Calculation 7 8 2 10" xfId="15176"/>
    <cellStyle name="Calculation 7 8 2 11" xfId="15177"/>
    <cellStyle name="Calculation 7 8 2 2" xfId="15178"/>
    <cellStyle name="Calculation 7 8 2 3" xfId="15179"/>
    <cellStyle name="Calculation 7 8 2 4" xfId="15180"/>
    <cellStyle name="Calculation 7 8 2 5" xfId="15181"/>
    <cellStyle name="Calculation 7 8 2 6" xfId="15182"/>
    <cellStyle name="Calculation 7 8 2 7" xfId="15183"/>
    <cellStyle name="Calculation 7 8 2 8" xfId="15184"/>
    <cellStyle name="Calculation 7 8 2 9" xfId="15185"/>
    <cellStyle name="Calculation 7 8 3" xfId="15186"/>
    <cellStyle name="Calculation 7 8 4" xfId="15187"/>
    <cellStyle name="Calculation 7 8 5" xfId="15188"/>
    <cellStyle name="Calculation 7 8 6" xfId="15189"/>
    <cellStyle name="Calculation 7 8 7" xfId="15190"/>
    <cellStyle name="Calculation 7 8 8" xfId="15191"/>
    <cellStyle name="Calculation 7 9" xfId="15192"/>
    <cellStyle name="Calculation 7 9 2" xfId="15193"/>
    <cellStyle name="Calculation 7 9 2 10" xfId="15194"/>
    <cellStyle name="Calculation 7 9 2 11" xfId="15195"/>
    <cellStyle name="Calculation 7 9 2 2" xfId="15196"/>
    <cellStyle name="Calculation 7 9 2 3" xfId="15197"/>
    <cellStyle name="Calculation 7 9 2 4" xfId="15198"/>
    <cellStyle name="Calculation 7 9 2 5" xfId="15199"/>
    <cellStyle name="Calculation 7 9 2 6" xfId="15200"/>
    <cellStyle name="Calculation 7 9 2 7" xfId="15201"/>
    <cellStyle name="Calculation 7 9 2 8" xfId="15202"/>
    <cellStyle name="Calculation 7 9 2 9" xfId="15203"/>
    <cellStyle name="Calculation 7 9 3" xfId="15204"/>
    <cellStyle name="Calculation 7 9 4" xfId="15205"/>
    <cellStyle name="Calculation 7 9 5" xfId="15206"/>
    <cellStyle name="Calculation 7 9 6" xfId="15207"/>
    <cellStyle name="Calculation 7 9 7" xfId="15208"/>
    <cellStyle name="Calculation 7 9 8" xfId="15209"/>
    <cellStyle name="Calculation 8" xfId="15210"/>
    <cellStyle name="Calculation 8 10" xfId="15211"/>
    <cellStyle name="Calculation 8 10 2" xfId="15212"/>
    <cellStyle name="Calculation 8 10 2 10" xfId="15213"/>
    <cellStyle name="Calculation 8 10 2 11" xfId="15214"/>
    <cellStyle name="Calculation 8 10 2 2" xfId="15215"/>
    <cellStyle name="Calculation 8 10 2 3" xfId="15216"/>
    <cellStyle name="Calculation 8 10 2 4" xfId="15217"/>
    <cellStyle name="Calculation 8 10 2 5" xfId="15218"/>
    <cellStyle name="Calculation 8 10 2 6" xfId="15219"/>
    <cellStyle name="Calculation 8 10 2 7" xfId="15220"/>
    <cellStyle name="Calculation 8 10 2 8" xfId="15221"/>
    <cellStyle name="Calculation 8 10 2 9" xfId="15222"/>
    <cellStyle name="Calculation 8 10 3" xfId="15223"/>
    <cellStyle name="Calculation 8 10 4" xfId="15224"/>
    <cellStyle name="Calculation 8 10 5" xfId="15225"/>
    <cellStyle name="Calculation 8 10 6" xfId="15226"/>
    <cellStyle name="Calculation 8 10 7" xfId="15227"/>
    <cellStyle name="Calculation 8 10 8" xfId="15228"/>
    <cellStyle name="Calculation 8 11" xfId="15229"/>
    <cellStyle name="Calculation 8 11 2" xfId="15230"/>
    <cellStyle name="Calculation 8 11 2 10" xfId="15231"/>
    <cellStyle name="Calculation 8 11 2 11" xfId="15232"/>
    <cellStyle name="Calculation 8 11 2 2" xfId="15233"/>
    <cellStyle name="Calculation 8 11 2 3" xfId="15234"/>
    <cellStyle name="Calculation 8 11 2 4" xfId="15235"/>
    <cellStyle name="Calculation 8 11 2 5" xfId="15236"/>
    <cellStyle name="Calculation 8 11 2 6" xfId="15237"/>
    <cellStyle name="Calculation 8 11 2 7" xfId="15238"/>
    <cellStyle name="Calculation 8 11 2 8" xfId="15239"/>
    <cellStyle name="Calculation 8 11 2 9" xfId="15240"/>
    <cellStyle name="Calculation 8 11 3" xfId="15241"/>
    <cellStyle name="Calculation 8 11 4" xfId="15242"/>
    <cellStyle name="Calculation 8 11 5" xfId="15243"/>
    <cellStyle name="Calculation 8 11 6" xfId="15244"/>
    <cellStyle name="Calculation 8 11 7" xfId="15245"/>
    <cellStyle name="Calculation 8 11 8" xfId="15246"/>
    <cellStyle name="Calculation 8 12" xfId="15247"/>
    <cellStyle name="Calculation 8 12 2" xfId="15248"/>
    <cellStyle name="Calculation 8 12 2 10" xfId="15249"/>
    <cellStyle name="Calculation 8 12 2 11" xfId="15250"/>
    <cellStyle name="Calculation 8 12 2 2" xfId="15251"/>
    <cellStyle name="Calculation 8 12 2 3" xfId="15252"/>
    <cellStyle name="Calculation 8 12 2 4" xfId="15253"/>
    <cellStyle name="Calculation 8 12 2 5" xfId="15254"/>
    <cellStyle name="Calculation 8 12 2 6" xfId="15255"/>
    <cellStyle name="Calculation 8 12 2 7" xfId="15256"/>
    <cellStyle name="Calculation 8 12 2 8" xfId="15257"/>
    <cellStyle name="Calculation 8 12 2 9" xfId="15258"/>
    <cellStyle name="Calculation 8 12 3" xfId="15259"/>
    <cellStyle name="Calculation 8 12 4" xfId="15260"/>
    <cellStyle name="Calculation 8 12 5" xfId="15261"/>
    <cellStyle name="Calculation 8 12 6" xfId="15262"/>
    <cellStyle name="Calculation 8 12 7" xfId="15263"/>
    <cellStyle name="Calculation 8 12 8" xfId="15264"/>
    <cellStyle name="Calculation 8 13" xfId="15265"/>
    <cellStyle name="Calculation 8 13 2" xfId="15266"/>
    <cellStyle name="Calculation 8 13 2 10" xfId="15267"/>
    <cellStyle name="Calculation 8 13 2 11" xfId="15268"/>
    <cellStyle name="Calculation 8 13 2 2" xfId="15269"/>
    <cellStyle name="Calculation 8 13 2 3" xfId="15270"/>
    <cellStyle name="Calculation 8 13 2 4" xfId="15271"/>
    <cellStyle name="Calculation 8 13 2 5" xfId="15272"/>
    <cellStyle name="Calculation 8 13 2 6" xfId="15273"/>
    <cellStyle name="Calculation 8 13 2 7" xfId="15274"/>
    <cellStyle name="Calculation 8 13 2 8" xfId="15275"/>
    <cellStyle name="Calculation 8 13 2 9" xfId="15276"/>
    <cellStyle name="Calculation 8 13 3" xfId="15277"/>
    <cellStyle name="Calculation 8 13 4" xfId="15278"/>
    <cellStyle name="Calculation 8 13 5" xfId="15279"/>
    <cellStyle name="Calculation 8 13 6" xfId="15280"/>
    <cellStyle name="Calculation 8 13 7" xfId="15281"/>
    <cellStyle name="Calculation 8 13 8" xfId="15282"/>
    <cellStyle name="Calculation 8 14" xfId="15283"/>
    <cellStyle name="Calculation 8 14 2" xfId="15284"/>
    <cellStyle name="Calculation 8 14 2 10" xfId="15285"/>
    <cellStyle name="Calculation 8 14 2 11" xfId="15286"/>
    <cellStyle name="Calculation 8 14 2 2" xfId="15287"/>
    <cellStyle name="Calculation 8 14 2 3" xfId="15288"/>
    <cellStyle name="Calculation 8 14 2 4" xfId="15289"/>
    <cellStyle name="Calculation 8 14 2 5" xfId="15290"/>
    <cellStyle name="Calculation 8 14 2 6" xfId="15291"/>
    <cellStyle name="Calculation 8 14 2 7" xfId="15292"/>
    <cellStyle name="Calculation 8 14 2 8" xfId="15293"/>
    <cellStyle name="Calculation 8 14 2 9" xfId="15294"/>
    <cellStyle name="Calculation 8 14 3" xfId="15295"/>
    <cellStyle name="Calculation 8 14 4" xfId="15296"/>
    <cellStyle name="Calculation 8 14 5" xfId="15297"/>
    <cellStyle name="Calculation 8 14 6" xfId="15298"/>
    <cellStyle name="Calculation 8 14 7" xfId="15299"/>
    <cellStyle name="Calculation 8 14 8" xfId="15300"/>
    <cellStyle name="Calculation 8 15" xfId="15301"/>
    <cellStyle name="Calculation 8 15 2" xfId="15302"/>
    <cellStyle name="Calculation 8 15 2 10" xfId="15303"/>
    <cellStyle name="Calculation 8 15 2 11" xfId="15304"/>
    <cellStyle name="Calculation 8 15 2 2" xfId="15305"/>
    <cellStyle name="Calculation 8 15 2 3" xfId="15306"/>
    <cellStyle name="Calculation 8 15 2 4" xfId="15307"/>
    <cellStyle name="Calculation 8 15 2 5" xfId="15308"/>
    <cellStyle name="Calculation 8 15 2 6" xfId="15309"/>
    <cellStyle name="Calculation 8 15 2 7" xfId="15310"/>
    <cellStyle name="Calculation 8 15 2 8" xfId="15311"/>
    <cellStyle name="Calculation 8 15 2 9" xfId="15312"/>
    <cellStyle name="Calculation 8 15 3" xfId="15313"/>
    <cellStyle name="Calculation 8 15 4" xfId="15314"/>
    <cellStyle name="Calculation 8 15 5" xfId="15315"/>
    <cellStyle name="Calculation 8 15 6" xfId="15316"/>
    <cellStyle name="Calculation 8 15 7" xfId="15317"/>
    <cellStyle name="Calculation 8 15 8" xfId="15318"/>
    <cellStyle name="Calculation 8 16" xfId="15319"/>
    <cellStyle name="Calculation 8 16 2" xfId="15320"/>
    <cellStyle name="Calculation 8 16 2 10" xfId="15321"/>
    <cellStyle name="Calculation 8 16 2 11" xfId="15322"/>
    <cellStyle name="Calculation 8 16 2 2" xfId="15323"/>
    <cellStyle name="Calculation 8 16 2 3" xfId="15324"/>
    <cellStyle name="Calculation 8 16 2 4" xfId="15325"/>
    <cellStyle name="Calculation 8 16 2 5" xfId="15326"/>
    <cellStyle name="Calculation 8 16 2 6" xfId="15327"/>
    <cellStyle name="Calculation 8 16 2 7" xfId="15328"/>
    <cellStyle name="Calculation 8 16 2 8" xfId="15329"/>
    <cellStyle name="Calculation 8 16 2 9" xfId="15330"/>
    <cellStyle name="Calculation 8 16 3" xfId="15331"/>
    <cellStyle name="Calculation 8 16 4" xfId="15332"/>
    <cellStyle name="Calculation 8 16 5" xfId="15333"/>
    <cellStyle name="Calculation 8 16 6" xfId="15334"/>
    <cellStyle name="Calculation 8 16 7" xfId="15335"/>
    <cellStyle name="Calculation 8 16 8" xfId="15336"/>
    <cellStyle name="Calculation 8 17" xfId="15337"/>
    <cellStyle name="Calculation 8 17 2" xfId="15338"/>
    <cellStyle name="Calculation 8 17 2 10" xfId="15339"/>
    <cellStyle name="Calculation 8 17 2 11" xfId="15340"/>
    <cellStyle name="Calculation 8 17 2 2" xfId="15341"/>
    <cellStyle name="Calculation 8 17 2 3" xfId="15342"/>
    <cellStyle name="Calculation 8 17 2 4" xfId="15343"/>
    <cellStyle name="Calculation 8 17 2 5" xfId="15344"/>
    <cellStyle name="Calculation 8 17 2 6" xfId="15345"/>
    <cellStyle name="Calculation 8 17 2 7" xfId="15346"/>
    <cellStyle name="Calculation 8 17 2 8" xfId="15347"/>
    <cellStyle name="Calculation 8 17 2 9" xfId="15348"/>
    <cellStyle name="Calculation 8 17 3" xfId="15349"/>
    <cellStyle name="Calculation 8 17 4" xfId="15350"/>
    <cellStyle name="Calculation 8 17 5" xfId="15351"/>
    <cellStyle name="Calculation 8 17 6" xfId="15352"/>
    <cellStyle name="Calculation 8 17 7" xfId="15353"/>
    <cellStyle name="Calculation 8 17 8" xfId="15354"/>
    <cellStyle name="Calculation 8 18" xfId="15355"/>
    <cellStyle name="Calculation 8 18 2" xfId="15356"/>
    <cellStyle name="Calculation 8 18 2 10" xfId="15357"/>
    <cellStyle name="Calculation 8 18 2 11" xfId="15358"/>
    <cellStyle name="Calculation 8 18 2 2" xfId="15359"/>
    <cellStyle name="Calculation 8 18 2 3" xfId="15360"/>
    <cellStyle name="Calculation 8 18 2 4" xfId="15361"/>
    <cellStyle name="Calculation 8 18 2 5" xfId="15362"/>
    <cellStyle name="Calculation 8 18 2 6" xfId="15363"/>
    <cellStyle name="Calculation 8 18 2 7" xfId="15364"/>
    <cellStyle name="Calculation 8 18 2 8" xfId="15365"/>
    <cellStyle name="Calculation 8 18 2 9" xfId="15366"/>
    <cellStyle name="Calculation 8 18 3" xfId="15367"/>
    <cellStyle name="Calculation 8 18 4" xfId="15368"/>
    <cellStyle name="Calculation 8 18 5" xfId="15369"/>
    <cellStyle name="Calculation 8 18 6" xfId="15370"/>
    <cellStyle name="Calculation 8 18 7" xfId="15371"/>
    <cellStyle name="Calculation 8 18 8" xfId="15372"/>
    <cellStyle name="Calculation 8 19" xfId="15373"/>
    <cellStyle name="Calculation 8 19 10" xfId="15374"/>
    <cellStyle name="Calculation 8 19 11" xfId="15375"/>
    <cellStyle name="Calculation 8 19 2" xfId="15376"/>
    <cellStyle name="Calculation 8 19 3" xfId="15377"/>
    <cellStyle name="Calculation 8 19 4" xfId="15378"/>
    <cellStyle name="Calculation 8 19 5" xfId="15379"/>
    <cellStyle name="Calculation 8 19 6" xfId="15380"/>
    <cellStyle name="Calculation 8 19 7" xfId="15381"/>
    <cellStyle name="Calculation 8 19 8" xfId="15382"/>
    <cellStyle name="Calculation 8 19 9" xfId="15383"/>
    <cellStyle name="Calculation 8 2" xfId="15384"/>
    <cellStyle name="Calculation 8 2 2" xfId="15385"/>
    <cellStyle name="Calculation 8 2 2 10" xfId="15386"/>
    <cellStyle name="Calculation 8 2 2 11" xfId="15387"/>
    <cellStyle name="Calculation 8 2 2 2" xfId="15388"/>
    <cellStyle name="Calculation 8 2 2 3" xfId="15389"/>
    <cellStyle name="Calculation 8 2 2 4" xfId="15390"/>
    <cellStyle name="Calculation 8 2 2 5" xfId="15391"/>
    <cellStyle name="Calculation 8 2 2 6" xfId="15392"/>
    <cellStyle name="Calculation 8 2 2 7" xfId="15393"/>
    <cellStyle name="Calculation 8 2 2 8" xfId="15394"/>
    <cellStyle name="Calculation 8 2 2 9" xfId="15395"/>
    <cellStyle name="Calculation 8 2 3" xfId="15396"/>
    <cellStyle name="Calculation 8 2 4" xfId="15397"/>
    <cellStyle name="Calculation 8 2 5" xfId="15398"/>
    <cellStyle name="Calculation 8 2 6" xfId="15399"/>
    <cellStyle name="Calculation 8 2 7" xfId="15400"/>
    <cellStyle name="Calculation 8 2 8" xfId="15401"/>
    <cellStyle name="Calculation 8 20" xfId="15402"/>
    <cellStyle name="Calculation 8 20 10" xfId="15403"/>
    <cellStyle name="Calculation 8 20 11" xfId="15404"/>
    <cellStyle name="Calculation 8 20 2" xfId="15405"/>
    <cellStyle name="Calculation 8 20 3" xfId="15406"/>
    <cellStyle name="Calculation 8 20 4" xfId="15407"/>
    <cellStyle name="Calculation 8 20 5" xfId="15408"/>
    <cellStyle name="Calculation 8 20 6" xfId="15409"/>
    <cellStyle name="Calculation 8 20 7" xfId="15410"/>
    <cellStyle name="Calculation 8 20 8" xfId="15411"/>
    <cellStyle name="Calculation 8 20 9" xfId="15412"/>
    <cellStyle name="Calculation 8 21" xfId="15413"/>
    <cellStyle name="Calculation 8 21 10" xfId="15414"/>
    <cellStyle name="Calculation 8 21 11" xfId="15415"/>
    <cellStyle name="Calculation 8 21 2" xfId="15416"/>
    <cellStyle name="Calculation 8 21 3" xfId="15417"/>
    <cellStyle name="Calculation 8 21 4" xfId="15418"/>
    <cellStyle name="Calculation 8 21 5" xfId="15419"/>
    <cellStyle name="Calculation 8 21 6" xfId="15420"/>
    <cellStyle name="Calculation 8 21 7" xfId="15421"/>
    <cellStyle name="Calculation 8 21 8" xfId="15422"/>
    <cellStyle name="Calculation 8 21 9" xfId="15423"/>
    <cellStyle name="Calculation 8 22" xfId="15424"/>
    <cellStyle name="Calculation 8 22 10" xfId="15425"/>
    <cellStyle name="Calculation 8 22 11" xfId="15426"/>
    <cellStyle name="Calculation 8 22 2" xfId="15427"/>
    <cellStyle name="Calculation 8 22 3" xfId="15428"/>
    <cellStyle name="Calculation 8 22 4" xfId="15429"/>
    <cellStyle name="Calculation 8 22 5" xfId="15430"/>
    <cellStyle name="Calculation 8 22 6" xfId="15431"/>
    <cellStyle name="Calculation 8 22 7" xfId="15432"/>
    <cellStyle name="Calculation 8 22 8" xfId="15433"/>
    <cellStyle name="Calculation 8 22 9" xfId="15434"/>
    <cellStyle name="Calculation 8 23" xfId="15435"/>
    <cellStyle name="Calculation 8 23 10" xfId="15436"/>
    <cellStyle name="Calculation 8 23 11" xfId="15437"/>
    <cellStyle name="Calculation 8 23 2" xfId="15438"/>
    <cellStyle name="Calculation 8 23 3" xfId="15439"/>
    <cellStyle name="Calculation 8 23 4" xfId="15440"/>
    <cellStyle name="Calculation 8 23 5" xfId="15441"/>
    <cellStyle name="Calculation 8 23 6" xfId="15442"/>
    <cellStyle name="Calculation 8 23 7" xfId="15443"/>
    <cellStyle name="Calculation 8 23 8" xfId="15444"/>
    <cellStyle name="Calculation 8 23 9" xfId="15445"/>
    <cellStyle name="Calculation 8 24" xfId="15446"/>
    <cellStyle name="Calculation 8 24 10" xfId="15447"/>
    <cellStyle name="Calculation 8 24 11" xfId="15448"/>
    <cellStyle name="Calculation 8 24 2" xfId="15449"/>
    <cellStyle name="Calculation 8 24 3" xfId="15450"/>
    <cellStyle name="Calculation 8 24 4" xfId="15451"/>
    <cellStyle name="Calculation 8 24 5" xfId="15452"/>
    <cellStyle name="Calculation 8 24 6" xfId="15453"/>
    <cellStyle name="Calculation 8 24 7" xfId="15454"/>
    <cellStyle name="Calculation 8 24 8" xfId="15455"/>
    <cellStyle name="Calculation 8 24 9" xfId="15456"/>
    <cellStyle name="Calculation 8 25" xfId="15457"/>
    <cellStyle name="Calculation 8 25 10" xfId="15458"/>
    <cellStyle name="Calculation 8 25 11" xfId="15459"/>
    <cellStyle name="Calculation 8 25 2" xfId="15460"/>
    <cellStyle name="Calculation 8 25 3" xfId="15461"/>
    <cellStyle name="Calculation 8 25 4" xfId="15462"/>
    <cellStyle name="Calculation 8 25 5" xfId="15463"/>
    <cellStyle name="Calculation 8 25 6" xfId="15464"/>
    <cellStyle name="Calculation 8 25 7" xfId="15465"/>
    <cellStyle name="Calculation 8 25 8" xfId="15466"/>
    <cellStyle name="Calculation 8 25 9" xfId="15467"/>
    <cellStyle name="Calculation 8 26" xfId="15468"/>
    <cellStyle name="Calculation 8 26 10" xfId="15469"/>
    <cellStyle name="Calculation 8 26 11" xfId="15470"/>
    <cellStyle name="Calculation 8 26 2" xfId="15471"/>
    <cellStyle name="Calculation 8 26 3" xfId="15472"/>
    <cellStyle name="Calculation 8 26 4" xfId="15473"/>
    <cellStyle name="Calculation 8 26 5" xfId="15474"/>
    <cellStyle name="Calculation 8 26 6" xfId="15475"/>
    <cellStyle name="Calculation 8 26 7" xfId="15476"/>
    <cellStyle name="Calculation 8 26 8" xfId="15477"/>
    <cellStyle name="Calculation 8 26 9" xfId="15478"/>
    <cellStyle name="Calculation 8 27" xfId="15479"/>
    <cellStyle name="Calculation 8 27 10" xfId="15480"/>
    <cellStyle name="Calculation 8 27 11" xfId="15481"/>
    <cellStyle name="Calculation 8 27 2" xfId="15482"/>
    <cellStyle name="Calculation 8 27 3" xfId="15483"/>
    <cellStyle name="Calculation 8 27 4" xfId="15484"/>
    <cellStyle name="Calculation 8 27 5" xfId="15485"/>
    <cellStyle name="Calculation 8 27 6" xfId="15486"/>
    <cellStyle name="Calculation 8 27 7" xfId="15487"/>
    <cellStyle name="Calculation 8 27 8" xfId="15488"/>
    <cellStyle name="Calculation 8 27 9" xfId="15489"/>
    <cellStyle name="Calculation 8 28" xfId="15490"/>
    <cellStyle name="Calculation 8 28 10" xfId="15491"/>
    <cellStyle name="Calculation 8 28 11" xfId="15492"/>
    <cellStyle name="Calculation 8 28 2" xfId="15493"/>
    <cellStyle name="Calculation 8 28 3" xfId="15494"/>
    <cellStyle name="Calculation 8 28 4" xfId="15495"/>
    <cellStyle name="Calculation 8 28 5" xfId="15496"/>
    <cellStyle name="Calculation 8 28 6" xfId="15497"/>
    <cellStyle name="Calculation 8 28 7" xfId="15498"/>
    <cellStyle name="Calculation 8 28 8" xfId="15499"/>
    <cellStyle name="Calculation 8 28 9" xfId="15500"/>
    <cellStyle name="Calculation 8 29" xfId="15501"/>
    <cellStyle name="Calculation 8 29 10" xfId="15502"/>
    <cellStyle name="Calculation 8 29 11" xfId="15503"/>
    <cellStyle name="Calculation 8 29 2" xfId="15504"/>
    <cellStyle name="Calculation 8 29 3" xfId="15505"/>
    <cellStyle name="Calculation 8 29 4" xfId="15506"/>
    <cellStyle name="Calculation 8 29 5" xfId="15507"/>
    <cellStyle name="Calculation 8 29 6" xfId="15508"/>
    <cellStyle name="Calculation 8 29 7" xfId="15509"/>
    <cellStyle name="Calculation 8 29 8" xfId="15510"/>
    <cellStyle name="Calculation 8 29 9" xfId="15511"/>
    <cellStyle name="Calculation 8 3" xfId="15512"/>
    <cellStyle name="Calculation 8 3 2" xfId="15513"/>
    <cellStyle name="Calculation 8 3 2 10" xfId="15514"/>
    <cellStyle name="Calculation 8 3 2 11" xfId="15515"/>
    <cellStyle name="Calculation 8 3 2 2" xfId="15516"/>
    <cellStyle name="Calculation 8 3 2 3" xfId="15517"/>
    <cellStyle name="Calculation 8 3 2 4" xfId="15518"/>
    <cellStyle name="Calculation 8 3 2 5" xfId="15519"/>
    <cellStyle name="Calculation 8 3 2 6" xfId="15520"/>
    <cellStyle name="Calculation 8 3 2 7" xfId="15521"/>
    <cellStyle name="Calculation 8 3 2 8" xfId="15522"/>
    <cellStyle name="Calculation 8 3 2 9" xfId="15523"/>
    <cellStyle name="Calculation 8 3 3" xfId="15524"/>
    <cellStyle name="Calculation 8 3 4" xfId="15525"/>
    <cellStyle name="Calculation 8 3 5" xfId="15526"/>
    <cellStyle name="Calculation 8 3 6" xfId="15527"/>
    <cellStyle name="Calculation 8 3 7" xfId="15528"/>
    <cellStyle name="Calculation 8 3 8" xfId="15529"/>
    <cellStyle name="Calculation 8 30" xfId="15530"/>
    <cellStyle name="Calculation 8 30 10" xfId="15531"/>
    <cellStyle name="Calculation 8 30 11" xfId="15532"/>
    <cellStyle name="Calculation 8 30 2" xfId="15533"/>
    <cellStyle name="Calculation 8 30 3" xfId="15534"/>
    <cellStyle name="Calculation 8 30 4" xfId="15535"/>
    <cellStyle name="Calculation 8 30 5" xfId="15536"/>
    <cellStyle name="Calculation 8 30 6" xfId="15537"/>
    <cellStyle name="Calculation 8 30 7" xfId="15538"/>
    <cellStyle name="Calculation 8 30 8" xfId="15539"/>
    <cellStyle name="Calculation 8 30 9" xfId="15540"/>
    <cellStyle name="Calculation 8 31" xfId="15541"/>
    <cellStyle name="Calculation 8 31 10" xfId="15542"/>
    <cellStyle name="Calculation 8 31 11" xfId="15543"/>
    <cellStyle name="Calculation 8 31 2" xfId="15544"/>
    <cellStyle name="Calculation 8 31 3" xfId="15545"/>
    <cellStyle name="Calculation 8 31 4" xfId="15546"/>
    <cellStyle name="Calculation 8 31 5" xfId="15547"/>
    <cellStyle name="Calculation 8 31 6" xfId="15548"/>
    <cellStyle name="Calculation 8 31 7" xfId="15549"/>
    <cellStyle name="Calculation 8 31 8" xfId="15550"/>
    <cellStyle name="Calculation 8 31 9" xfId="15551"/>
    <cellStyle name="Calculation 8 32" xfId="15552"/>
    <cellStyle name="Calculation 8 32 10" xfId="15553"/>
    <cellStyle name="Calculation 8 32 11" xfId="15554"/>
    <cellStyle name="Calculation 8 32 2" xfId="15555"/>
    <cellStyle name="Calculation 8 32 3" xfId="15556"/>
    <cellStyle name="Calculation 8 32 4" xfId="15557"/>
    <cellStyle name="Calculation 8 32 5" xfId="15558"/>
    <cellStyle name="Calculation 8 32 6" xfId="15559"/>
    <cellStyle name="Calculation 8 32 7" xfId="15560"/>
    <cellStyle name="Calculation 8 32 8" xfId="15561"/>
    <cellStyle name="Calculation 8 32 9" xfId="15562"/>
    <cellStyle name="Calculation 8 33" xfId="15563"/>
    <cellStyle name="Calculation 8 33 10" xfId="15564"/>
    <cellStyle name="Calculation 8 33 11" xfId="15565"/>
    <cellStyle name="Calculation 8 33 2" xfId="15566"/>
    <cellStyle name="Calculation 8 33 3" xfId="15567"/>
    <cellStyle name="Calculation 8 33 4" xfId="15568"/>
    <cellStyle name="Calculation 8 33 5" xfId="15569"/>
    <cellStyle name="Calculation 8 33 6" xfId="15570"/>
    <cellStyle name="Calculation 8 33 7" xfId="15571"/>
    <cellStyle name="Calculation 8 33 8" xfId="15572"/>
    <cellStyle name="Calculation 8 33 9" xfId="15573"/>
    <cellStyle name="Calculation 8 34" xfId="15574"/>
    <cellStyle name="Calculation 8 34 10" xfId="15575"/>
    <cellStyle name="Calculation 8 34 11" xfId="15576"/>
    <cellStyle name="Calculation 8 34 2" xfId="15577"/>
    <cellStyle name="Calculation 8 34 3" xfId="15578"/>
    <cellStyle name="Calculation 8 34 4" xfId="15579"/>
    <cellStyle name="Calculation 8 34 5" xfId="15580"/>
    <cellStyle name="Calculation 8 34 6" xfId="15581"/>
    <cellStyle name="Calculation 8 34 7" xfId="15582"/>
    <cellStyle name="Calculation 8 34 8" xfId="15583"/>
    <cellStyle name="Calculation 8 34 9" xfId="15584"/>
    <cellStyle name="Calculation 8 35" xfId="15585"/>
    <cellStyle name="Calculation 8 35 10" xfId="15586"/>
    <cellStyle name="Calculation 8 35 11" xfId="15587"/>
    <cellStyle name="Calculation 8 35 2" xfId="15588"/>
    <cellStyle name="Calculation 8 35 3" xfId="15589"/>
    <cellStyle name="Calculation 8 35 4" xfId="15590"/>
    <cellStyle name="Calculation 8 35 5" xfId="15591"/>
    <cellStyle name="Calculation 8 35 6" xfId="15592"/>
    <cellStyle name="Calculation 8 35 7" xfId="15593"/>
    <cellStyle name="Calculation 8 35 8" xfId="15594"/>
    <cellStyle name="Calculation 8 35 9" xfId="15595"/>
    <cellStyle name="Calculation 8 36" xfId="15596"/>
    <cellStyle name="Calculation 8 37" xfId="15597"/>
    <cellStyle name="Calculation 8 38" xfId="15598"/>
    <cellStyle name="Calculation 8 39" xfId="15599"/>
    <cellStyle name="Calculation 8 4" xfId="15600"/>
    <cellStyle name="Calculation 8 4 2" xfId="15601"/>
    <cellStyle name="Calculation 8 4 2 10" xfId="15602"/>
    <cellStyle name="Calculation 8 4 2 11" xfId="15603"/>
    <cellStyle name="Calculation 8 4 2 2" xfId="15604"/>
    <cellStyle name="Calculation 8 4 2 3" xfId="15605"/>
    <cellStyle name="Calculation 8 4 2 4" xfId="15606"/>
    <cellStyle name="Calculation 8 4 2 5" xfId="15607"/>
    <cellStyle name="Calculation 8 4 2 6" xfId="15608"/>
    <cellStyle name="Calculation 8 4 2 7" xfId="15609"/>
    <cellStyle name="Calculation 8 4 2 8" xfId="15610"/>
    <cellStyle name="Calculation 8 4 2 9" xfId="15611"/>
    <cellStyle name="Calculation 8 4 3" xfId="15612"/>
    <cellStyle name="Calculation 8 4 4" xfId="15613"/>
    <cellStyle name="Calculation 8 4 5" xfId="15614"/>
    <cellStyle name="Calculation 8 4 6" xfId="15615"/>
    <cellStyle name="Calculation 8 4 7" xfId="15616"/>
    <cellStyle name="Calculation 8 4 8" xfId="15617"/>
    <cellStyle name="Calculation 8 40" xfId="15618"/>
    <cellStyle name="Calculation 8 41" xfId="15619"/>
    <cellStyle name="Calculation 8 42" xfId="15620"/>
    <cellStyle name="Calculation 8 43" xfId="15621"/>
    <cellStyle name="Calculation 8 44" xfId="15622"/>
    <cellStyle name="Calculation 8 5" xfId="15623"/>
    <cellStyle name="Calculation 8 5 2" xfId="15624"/>
    <cellStyle name="Calculation 8 5 2 10" xfId="15625"/>
    <cellStyle name="Calculation 8 5 2 11" xfId="15626"/>
    <cellStyle name="Calculation 8 5 2 2" xfId="15627"/>
    <cellStyle name="Calculation 8 5 2 3" xfId="15628"/>
    <cellStyle name="Calculation 8 5 2 4" xfId="15629"/>
    <cellStyle name="Calculation 8 5 2 5" xfId="15630"/>
    <cellStyle name="Calculation 8 5 2 6" xfId="15631"/>
    <cellStyle name="Calculation 8 5 2 7" xfId="15632"/>
    <cellStyle name="Calculation 8 5 2 8" xfId="15633"/>
    <cellStyle name="Calculation 8 5 2 9" xfId="15634"/>
    <cellStyle name="Calculation 8 5 3" xfId="15635"/>
    <cellStyle name="Calculation 8 5 4" xfId="15636"/>
    <cellStyle name="Calculation 8 5 5" xfId="15637"/>
    <cellStyle name="Calculation 8 5 6" xfId="15638"/>
    <cellStyle name="Calculation 8 5 7" xfId="15639"/>
    <cellStyle name="Calculation 8 5 8" xfId="15640"/>
    <cellStyle name="Calculation 8 6" xfId="15641"/>
    <cellStyle name="Calculation 8 6 2" xfId="15642"/>
    <cellStyle name="Calculation 8 6 2 10" xfId="15643"/>
    <cellStyle name="Calculation 8 6 2 11" xfId="15644"/>
    <cellStyle name="Calculation 8 6 2 2" xfId="15645"/>
    <cellStyle name="Calculation 8 6 2 3" xfId="15646"/>
    <cellStyle name="Calculation 8 6 2 4" xfId="15647"/>
    <cellStyle name="Calculation 8 6 2 5" xfId="15648"/>
    <cellStyle name="Calculation 8 6 2 6" xfId="15649"/>
    <cellStyle name="Calculation 8 6 2 7" xfId="15650"/>
    <cellStyle name="Calculation 8 6 2 8" xfId="15651"/>
    <cellStyle name="Calculation 8 6 2 9" xfId="15652"/>
    <cellStyle name="Calculation 8 6 3" xfId="15653"/>
    <cellStyle name="Calculation 8 6 4" xfId="15654"/>
    <cellStyle name="Calculation 8 6 5" xfId="15655"/>
    <cellStyle name="Calculation 8 6 6" xfId="15656"/>
    <cellStyle name="Calculation 8 6 7" xfId="15657"/>
    <cellStyle name="Calculation 8 6 8" xfId="15658"/>
    <cellStyle name="Calculation 8 7" xfId="15659"/>
    <cellStyle name="Calculation 8 7 2" xfId="15660"/>
    <cellStyle name="Calculation 8 7 2 10" xfId="15661"/>
    <cellStyle name="Calculation 8 7 2 11" xfId="15662"/>
    <cellStyle name="Calculation 8 7 2 2" xfId="15663"/>
    <cellStyle name="Calculation 8 7 2 3" xfId="15664"/>
    <cellStyle name="Calculation 8 7 2 4" xfId="15665"/>
    <cellStyle name="Calculation 8 7 2 5" xfId="15666"/>
    <cellStyle name="Calculation 8 7 2 6" xfId="15667"/>
    <cellStyle name="Calculation 8 7 2 7" xfId="15668"/>
    <cellStyle name="Calculation 8 7 2 8" xfId="15669"/>
    <cellStyle name="Calculation 8 7 2 9" xfId="15670"/>
    <cellStyle name="Calculation 8 7 3" xfId="15671"/>
    <cellStyle name="Calculation 8 7 4" xfId="15672"/>
    <cellStyle name="Calculation 8 7 5" xfId="15673"/>
    <cellStyle name="Calculation 8 7 6" xfId="15674"/>
    <cellStyle name="Calculation 8 7 7" xfId="15675"/>
    <cellStyle name="Calculation 8 7 8" xfId="15676"/>
    <cellStyle name="Calculation 8 8" xfId="15677"/>
    <cellStyle name="Calculation 8 8 2" xfId="15678"/>
    <cellStyle name="Calculation 8 8 2 10" xfId="15679"/>
    <cellStyle name="Calculation 8 8 2 11" xfId="15680"/>
    <cellStyle name="Calculation 8 8 2 2" xfId="15681"/>
    <cellStyle name="Calculation 8 8 2 3" xfId="15682"/>
    <cellStyle name="Calculation 8 8 2 4" xfId="15683"/>
    <cellStyle name="Calculation 8 8 2 5" xfId="15684"/>
    <cellStyle name="Calculation 8 8 2 6" xfId="15685"/>
    <cellStyle name="Calculation 8 8 2 7" xfId="15686"/>
    <cellStyle name="Calculation 8 8 2 8" xfId="15687"/>
    <cellStyle name="Calculation 8 8 2 9" xfId="15688"/>
    <cellStyle name="Calculation 8 8 3" xfId="15689"/>
    <cellStyle name="Calculation 8 8 4" xfId="15690"/>
    <cellStyle name="Calculation 8 8 5" xfId="15691"/>
    <cellStyle name="Calculation 8 8 6" xfId="15692"/>
    <cellStyle name="Calculation 8 8 7" xfId="15693"/>
    <cellStyle name="Calculation 8 8 8" xfId="15694"/>
    <cellStyle name="Calculation 8 9" xfId="15695"/>
    <cellStyle name="Calculation 8 9 2" xfId="15696"/>
    <cellStyle name="Calculation 8 9 2 10" xfId="15697"/>
    <cellStyle name="Calculation 8 9 2 11" xfId="15698"/>
    <cellStyle name="Calculation 8 9 2 2" xfId="15699"/>
    <cellStyle name="Calculation 8 9 2 3" xfId="15700"/>
    <cellStyle name="Calculation 8 9 2 4" xfId="15701"/>
    <cellStyle name="Calculation 8 9 2 5" xfId="15702"/>
    <cellStyle name="Calculation 8 9 2 6" xfId="15703"/>
    <cellStyle name="Calculation 8 9 2 7" xfId="15704"/>
    <cellStyle name="Calculation 8 9 2 8" xfId="15705"/>
    <cellStyle name="Calculation 8 9 2 9" xfId="15706"/>
    <cellStyle name="Calculation 8 9 3" xfId="15707"/>
    <cellStyle name="Calculation 8 9 4" xfId="15708"/>
    <cellStyle name="Calculation 8 9 5" xfId="15709"/>
    <cellStyle name="Calculation 8 9 6" xfId="15710"/>
    <cellStyle name="Calculation 8 9 7" xfId="15711"/>
    <cellStyle name="Calculation 8 9 8" xfId="15712"/>
    <cellStyle name="Cálculo" xfId="15713"/>
    <cellStyle name="Cálculo 10" xfId="15714"/>
    <cellStyle name="Cálculo 11" xfId="15715"/>
    <cellStyle name="Cálculo 12" xfId="15716"/>
    <cellStyle name="Cálculo 2" xfId="15717"/>
    <cellStyle name="Cálculo 3" xfId="15718"/>
    <cellStyle name="Cálculo 4" xfId="15719"/>
    <cellStyle name="Cálculo 5" xfId="15720"/>
    <cellStyle name="Cálculo 6" xfId="15721"/>
    <cellStyle name="Cálculo 7" xfId="15722"/>
    <cellStyle name="Cálculo 8" xfId="15723"/>
    <cellStyle name="Cálculo 9" xfId="15724"/>
    <cellStyle name="Capitulo" xfId="15725"/>
    <cellStyle name="Capitulo 2" xfId="15726"/>
    <cellStyle name="Celda de comprobación" xfId="15727"/>
    <cellStyle name="Celda de comprobación 2" xfId="15728"/>
    <cellStyle name="Celda vinculada" xfId="15729"/>
    <cellStyle name="Celda vinculada 2" xfId="15730"/>
    <cellStyle name="Check Cell 2" xfId="15731"/>
    <cellStyle name="Comma 10" xfId="15732"/>
    <cellStyle name="Comma 10 2" xfId="15733"/>
    <cellStyle name="Comma 10 3" xfId="15734"/>
    <cellStyle name="Comma 11" xfId="15735"/>
    <cellStyle name="Comma 2" xfId="15736"/>
    <cellStyle name="Comma 2 2" xfId="15737"/>
    <cellStyle name="Comma 2 2 2" xfId="15738"/>
    <cellStyle name="Comma 2 2 2 2" xfId="15739"/>
    <cellStyle name="Comma 2 3" xfId="15740"/>
    <cellStyle name="Comma 2 3 2" xfId="15741"/>
    <cellStyle name="Comma 3" xfId="15742"/>
    <cellStyle name="Comma 4" xfId="15743"/>
    <cellStyle name="Comma 4 2" xfId="15744"/>
    <cellStyle name="Comma 4 2 2" xfId="15745"/>
    <cellStyle name="Comma 5" xfId="15746"/>
    <cellStyle name="Comma 5 2" xfId="15747"/>
    <cellStyle name="Comma 5 2 2" xfId="15748"/>
    <cellStyle name="Comma 6" xfId="15749"/>
    <cellStyle name="Comma 6 2" xfId="15750"/>
    <cellStyle name="Comma 6 2 2" xfId="15751"/>
    <cellStyle name="Comma 7" xfId="15752"/>
    <cellStyle name="Comma 7 2" xfId="15753"/>
    <cellStyle name="Comma 7 2 2" xfId="15754"/>
    <cellStyle name="Comma 8" xfId="15755"/>
    <cellStyle name="Comma 8 2" xfId="15756"/>
    <cellStyle name="Comma 8 2 2" xfId="15757"/>
    <cellStyle name="Comma 9" xfId="15758"/>
    <cellStyle name="Comma 9 2" xfId="15759"/>
    <cellStyle name="Comma 9 2 2" xfId="15760"/>
    <cellStyle name="Comma 9 2 3" xfId="15761"/>
    <cellStyle name="Comma 9 2 3 2" xfId="15762"/>
    <cellStyle name="Comma 9 2 3 3" xfId="15763"/>
    <cellStyle name="Comma 9 3" xfId="15764"/>
    <cellStyle name="Comma 9 3 2" xfId="15765"/>
    <cellStyle name="Comma 9 3 3" xfId="15766"/>
    <cellStyle name="Comma 9 4" xfId="15767"/>
    <cellStyle name="Comma 9 5" xfId="15768"/>
    <cellStyle name="Comma(0)" xfId="15769"/>
    <cellStyle name="comma(1)" xfId="15770"/>
    <cellStyle name="Comma(3)" xfId="15771"/>
    <cellStyle name="Comma[0]" xfId="15772"/>
    <cellStyle name="Comma[1]" xfId="15773"/>
    <cellStyle name="Comma0" xfId="15774"/>
    <cellStyle name="Comma0 2" xfId="15775"/>
    <cellStyle name="Currency 2" xfId="15776"/>
    <cellStyle name="Currency0" xfId="15777"/>
    <cellStyle name="Currency0 2" xfId="15778"/>
    <cellStyle name="Date" xfId="15779"/>
    <cellStyle name="Date 2" xfId="15780"/>
    <cellStyle name="Descripciones" xfId="15781"/>
    <cellStyle name="Descripciones 2" xfId="15782"/>
    <cellStyle name="Dezimal [0]_CoAsDCol" xfId="15783"/>
    <cellStyle name="Dezimal_CoAsDCol" xfId="15784"/>
    <cellStyle name="Enc. der" xfId="15785"/>
    <cellStyle name="Enc. der 2" xfId="15786"/>
    <cellStyle name="Enc. izq" xfId="15787"/>
    <cellStyle name="Enc. izq 2" xfId="15788"/>
    <cellStyle name="Encabezado 4" xfId="15789"/>
    <cellStyle name="Encabezado 4 2" xfId="15790"/>
    <cellStyle name="Énfasis1" xfId="15791"/>
    <cellStyle name="Énfasis1 2" xfId="15792"/>
    <cellStyle name="Énfasis2" xfId="15793"/>
    <cellStyle name="Énfasis2 2" xfId="15794"/>
    <cellStyle name="Énfasis3" xfId="15795"/>
    <cellStyle name="Énfasis3 2" xfId="15796"/>
    <cellStyle name="Énfasis4" xfId="15797"/>
    <cellStyle name="Énfasis4 2" xfId="15798"/>
    <cellStyle name="Énfasis5" xfId="15799"/>
    <cellStyle name="Énfasis5 2" xfId="15800"/>
    <cellStyle name="Énfasis6" xfId="15801"/>
    <cellStyle name="Énfasis6 2" xfId="15802"/>
    <cellStyle name="Entrada" xfId="15803"/>
    <cellStyle name="Entrada 10" xfId="15804"/>
    <cellStyle name="Entrada 11" xfId="15805"/>
    <cellStyle name="Entrada 12" xfId="15806"/>
    <cellStyle name="Entrada 2" xfId="15807"/>
    <cellStyle name="Entrada 3" xfId="15808"/>
    <cellStyle name="Entrada 4" xfId="15809"/>
    <cellStyle name="Entrada 5" xfId="15810"/>
    <cellStyle name="Entrada 6" xfId="15811"/>
    <cellStyle name="Entrada 7" xfId="15812"/>
    <cellStyle name="Entrada 8" xfId="15813"/>
    <cellStyle name="Entrada 9" xfId="15814"/>
    <cellStyle name="Estilo 1" xfId="15815"/>
    <cellStyle name="Estilo 1 2" xfId="15816"/>
    <cellStyle name="Estilo 1 2 2" xfId="15817"/>
    <cellStyle name="Etiqueta" xfId="15818"/>
    <cellStyle name="Etiqueta 2" xfId="15819"/>
    <cellStyle name="Euro" xfId="15820"/>
    <cellStyle name="Euro 2" xfId="15821"/>
    <cellStyle name="Euro 2 2" xfId="15822"/>
    <cellStyle name="Euro 2 2 2" xfId="15823"/>
    <cellStyle name="Euro 3" xfId="15824"/>
    <cellStyle name="Euro 3 2" xfId="15825"/>
    <cellStyle name="Euro 3 2 2" xfId="15826"/>
    <cellStyle name="Euro 4" xfId="15827"/>
    <cellStyle name="Euro 4 2" xfId="15828"/>
    <cellStyle name="Explanatory Text 2" xfId="15829"/>
    <cellStyle name="Fecha" xfId="15830"/>
    <cellStyle name="Fijo" xfId="15831"/>
    <cellStyle name="Fixed" xfId="15832"/>
    <cellStyle name="Fixed 2" xfId="15833"/>
    <cellStyle name="Followed Hyperlink" xfId="12"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1151" builtinId="9" hidden="1"/>
    <cellStyle name="Followed Hyperlink" xfId="31152" builtinId="9" hidden="1"/>
    <cellStyle name="Followed Hyperlink" xfId="31153" builtinId="9" hidden="1"/>
    <cellStyle name="Followed Hyperlink" xfId="31154" builtinId="9" hidden="1"/>
    <cellStyle name="Followed Hyperlink" xfId="31155" builtinId="9" hidden="1"/>
    <cellStyle name="Followed Hyperlink" xfId="31156" builtinId="9" hidden="1"/>
    <cellStyle name="Followed Hyperlink" xfId="31157" builtinId="9" hidden="1"/>
    <cellStyle name="Followed Hyperlink" xfId="31158" builtinId="9" hidden="1"/>
    <cellStyle name="Followed Hyperlink" xfId="31159" builtinId="9" hidden="1"/>
    <cellStyle name="Followed Hyperlink" xfId="31160" builtinId="9" hidden="1"/>
    <cellStyle name="Followed Hyperlink" xfId="31161" builtinId="9" hidden="1"/>
    <cellStyle name="Followed Hyperlink" xfId="31162" builtinId="9" hidden="1"/>
    <cellStyle name="Followed Hyperlink" xfId="31163" builtinId="9" hidden="1"/>
    <cellStyle name="Followed Hyperlink" xfId="31164" builtinId="9" hidden="1"/>
    <cellStyle name="Followed Hyperlink" xfId="31165" builtinId="9" hidden="1"/>
    <cellStyle name="Followed Hyperlink" xfId="31166" builtinId="9" hidden="1"/>
    <cellStyle name="Followed Hyperlink" xfId="31167" builtinId="9" hidden="1"/>
    <cellStyle name="Followed Hyperlink" xfId="31168" builtinId="9" hidden="1"/>
    <cellStyle name="Followed Hyperlink" xfId="31169" builtinId="9" hidden="1"/>
    <cellStyle name="Followed Hyperlink" xfId="31170" builtinId="9" hidden="1"/>
    <cellStyle name="Followed Hyperlink" xfId="31171" builtinId="9" hidden="1"/>
    <cellStyle name="Followed Hyperlink" xfId="31172" builtinId="9" hidden="1"/>
    <cellStyle name="Followed Hyperlink" xfId="31173" builtinId="9" hidden="1"/>
    <cellStyle name="Followed Hyperlink" xfId="31174" builtinId="9" hidden="1"/>
    <cellStyle name="Followed Hyperlink" xfId="31175" builtinId="9" hidden="1"/>
    <cellStyle name="Followed Hyperlink" xfId="31176" builtinId="9" hidden="1"/>
    <cellStyle name="Followed Hyperlink" xfId="31177" builtinId="9" hidden="1"/>
    <cellStyle name="Followed Hyperlink" xfId="31178" builtinId="9" hidden="1"/>
    <cellStyle name="Followed Hyperlink" xfId="31179" builtinId="9" hidden="1"/>
    <cellStyle name="Followed Hyperlink" xfId="31180" builtinId="9" hidden="1"/>
    <cellStyle name="Followed Hyperlink" xfId="31181" builtinId="9" hidden="1"/>
    <cellStyle name="Followed Hyperlink" xfId="31182" builtinId="9" hidden="1"/>
    <cellStyle name="Followed Hyperlink" xfId="31183" builtinId="9" hidden="1"/>
    <cellStyle name="Followed Hyperlink" xfId="31184" builtinId="9" hidden="1"/>
    <cellStyle name="Followed Hyperlink" xfId="31185" builtinId="9" hidden="1"/>
    <cellStyle name="Followed Hyperlink" xfId="31186" builtinId="9" hidden="1"/>
    <cellStyle name="Followed Hyperlink" xfId="31187" builtinId="9" hidden="1"/>
    <cellStyle name="Followed Hyperlink" xfId="31188" builtinId="9" hidden="1"/>
    <cellStyle name="Followed Hyperlink" xfId="31189" builtinId="9" hidden="1"/>
    <cellStyle name="Good 2" xfId="15834"/>
    <cellStyle name="Heading 1 2" xfId="15835"/>
    <cellStyle name="Heading 1 2 2" xfId="15836"/>
    <cellStyle name="Heading 1 2 2 2" xfId="15837"/>
    <cellStyle name="Heading 1 2 2 3" xfId="15838"/>
    <cellStyle name="Heading 1 2 2 4" xfId="15839"/>
    <cellStyle name="Heading 1 2 2 5" xfId="15840"/>
    <cellStyle name="Heading 1 2 3" xfId="15841"/>
    <cellStyle name="Heading 1 2 3 2" xfId="15842"/>
    <cellStyle name="Heading 1 2 3 3" xfId="15843"/>
    <cellStyle name="Heading 1 2 3 4" xfId="15844"/>
    <cellStyle name="Heading 1 2 3 5" xfId="15845"/>
    <cellStyle name="Heading 1 2 4" xfId="15846"/>
    <cellStyle name="Heading 1 2 5" xfId="15847"/>
    <cellStyle name="Heading 1 2 6" xfId="15848"/>
    <cellStyle name="Heading 1 2 7" xfId="15849"/>
    <cellStyle name="Heading 1 3" xfId="15850"/>
    <cellStyle name="Heading 2 2" xfId="15851"/>
    <cellStyle name="Heading 2 2 2" xfId="15852"/>
    <cellStyle name="Heading 2 2 2 2" xfId="15853"/>
    <cellStyle name="Heading 2 2 2 3" xfId="15854"/>
    <cellStyle name="Heading 2 2 2 4" xfId="15855"/>
    <cellStyle name="Heading 2 2 2 5" xfId="15856"/>
    <cellStyle name="Heading 2 2 3" xfId="15857"/>
    <cellStyle name="Heading 2 2 3 2" xfId="15858"/>
    <cellStyle name="Heading 2 2 3 3" xfId="15859"/>
    <cellStyle name="Heading 2 2 3 4" xfId="15860"/>
    <cellStyle name="Heading 2 2 3 5" xfId="15861"/>
    <cellStyle name="Heading 2 2 4" xfId="15862"/>
    <cellStyle name="Heading 2 2 5" xfId="15863"/>
    <cellStyle name="Heading 2 2 6" xfId="15864"/>
    <cellStyle name="Heading 2 2 7" xfId="15865"/>
    <cellStyle name="Heading 2 3" xfId="15866"/>
    <cellStyle name="Heading 3 2" xfId="15867"/>
    <cellStyle name="Heading 3 2 10" xfId="15868"/>
    <cellStyle name="Heading 3 2 2" xfId="15869"/>
    <cellStyle name="Heading 3 2 2 2" xfId="15870"/>
    <cellStyle name="Heading 3 2 2 3" xfId="15871"/>
    <cellStyle name="Heading 3 2 2 4" xfId="15872"/>
    <cellStyle name="Heading 3 2 3" xfId="15873"/>
    <cellStyle name="Heading 3 2 3 2" xfId="15874"/>
    <cellStyle name="Heading 3 2 3 3" xfId="15875"/>
    <cellStyle name="Heading 3 2 3 4" xfId="15876"/>
    <cellStyle name="Heading 3 2 4" xfId="15877"/>
    <cellStyle name="Heading 3 2 4 2" xfId="15878"/>
    <cellStyle name="Heading 3 2 4 3" xfId="15879"/>
    <cellStyle name="Heading 3 2 4 4" xfId="15880"/>
    <cellStyle name="Heading 3 2 5" xfId="15881"/>
    <cellStyle name="Heading 3 2 5 2" xfId="15882"/>
    <cellStyle name="Heading 3 2 5 3" xfId="15883"/>
    <cellStyle name="Heading 3 2 5 4" xfId="15884"/>
    <cellStyle name="Heading 3 2 6" xfId="15885"/>
    <cellStyle name="Heading 3 2 6 2" xfId="15886"/>
    <cellStyle name="Heading 3 2 6 3" xfId="15887"/>
    <cellStyle name="Heading 3 2 6 4" xfId="15888"/>
    <cellStyle name="Heading 3 2 7" xfId="15889"/>
    <cellStyle name="Heading 3 2 7 2" xfId="15890"/>
    <cellStyle name="Heading 3 2 7 3" xfId="15891"/>
    <cellStyle name="Heading 3 2 7 4" xfId="15892"/>
    <cellStyle name="Heading 3 2 8" xfId="15893"/>
    <cellStyle name="Heading 3 2 9" xfId="15894"/>
    <cellStyle name="Heading 3 3" xfId="15895"/>
    <cellStyle name="Heading 3 3 10" xfId="15896"/>
    <cellStyle name="Heading 3 3 2" xfId="15897"/>
    <cellStyle name="Heading 3 3 2 2" xfId="15898"/>
    <cellStyle name="Heading 3 3 2 3" xfId="15899"/>
    <cellStyle name="Heading 3 3 2 4" xfId="15900"/>
    <cellStyle name="Heading 3 3 3" xfId="15901"/>
    <cellStyle name="Heading 3 3 3 2" xfId="15902"/>
    <cellStyle name="Heading 3 3 3 3" xfId="15903"/>
    <cellStyle name="Heading 3 3 3 4" xfId="15904"/>
    <cellStyle name="Heading 3 3 4" xfId="15905"/>
    <cellStyle name="Heading 3 3 4 2" xfId="15906"/>
    <cellStyle name="Heading 3 3 4 3" xfId="15907"/>
    <cellStyle name="Heading 3 3 4 4" xfId="15908"/>
    <cellStyle name="Heading 3 3 5" xfId="15909"/>
    <cellStyle name="Heading 3 3 5 2" xfId="15910"/>
    <cellStyle name="Heading 3 3 5 3" xfId="15911"/>
    <cellStyle name="Heading 3 3 5 4" xfId="15912"/>
    <cellStyle name="Heading 3 3 6" xfId="15913"/>
    <cellStyle name="Heading 3 3 6 2" xfId="15914"/>
    <cellStyle name="Heading 3 3 6 3" xfId="15915"/>
    <cellStyle name="Heading 3 3 6 4" xfId="15916"/>
    <cellStyle name="Heading 3 3 7" xfId="15917"/>
    <cellStyle name="Heading 3 3 7 2" xfId="15918"/>
    <cellStyle name="Heading 3 3 7 3" xfId="15919"/>
    <cellStyle name="Heading 3 3 7 4" xfId="15920"/>
    <cellStyle name="Heading 3 3 8" xfId="15921"/>
    <cellStyle name="Heading 3 3 9" xfId="15922"/>
    <cellStyle name="Heading 3 4" xfId="15923"/>
    <cellStyle name="Heading 3 4 10" xfId="15924"/>
    <cellStyle name="Heading 3 4 2" xfId="15925"/>
    <cellStyle name="Heading 3 4 2 2" xfId="15926"/>
    <cellStyle name="Heading 3 4 2 3" xfId="15927"/>
    <cellStyle name="Heading 3 4 2 4" xfId="15928"/>
    <cellStyle name="Heading 3 4 3" xfId="15929"/>
    <cellStyle name="Heading 3 4 3 2" xfId="15930"/>
    <cellStyle name="Heading 3 4 3 3" xfId="15931"/>
    <cellStyle name="Heading 3 4 3 4" xfId="15932"/>
    <cellStyle name="Heading 3 4 4" xfId="15933"/>
    <cellStyle name="Heading 3 4 4 2" xfId="15934"/>
    <cellStyle name="Heading 3 4 4 3" xfId="15935"/>
    <cellStyle name="Heading 3 4 4 4" xfId="15936"/>
    <cellStyle name="Heading 3 4 5" xfId="15937"/>
    <cellStyle name="Heading 3 4 5 2" xfId="15938"/>
    <cellStyle name="Heading 3 4 5 3" xfId="15939"/>
    <cellStyle name="Heading 3 4 5 4" xfId="15940"/>
    <cellStyle name="Heading 3 4 6" xfId="15941"/>
    <cellStyle name="Heading 3 4 6 2" xfId="15942"/>
    <cellStyle name="Heading 3 4 6 3" xfId="15943"/>
    <cellStyle name="Heading 3 4 6 4" xfId="15944"/>
    <cellStyle name="Heading 3 4 7" xfId="15945"/>
    <cellStyle name="Heading 3 4 7 2" xfId="15946"/>
    <cellStyle name="Heading 3 4 7 3" xfId="15947"/>
    <cellStyle name="Heading 3 4 7 4" xfId="15948"/>
    <cellStyle name="Heading 3 4 8" xfId="15949"/>
    <cellStyle name="Heading 3 4 9" xfId="15950"/>
    <cellStyle name="Heading 3 5" xfId="15951"/>
    <cellStyle name="Heading 3 5 10" xfId="15952"/>
    <cellStyle name="Heading 3 5 2" xfId="15953"/>
    <cellStyle name="Heading 3 5 2 2" xfId="15954"/>
    <cellStyle name="Heading 3 5 2 3" xfId="15955"/>
    <cellStyle name="Heading 3 5 2 4" xfId="15956"/>
    <cellStyle name="Heading 3 5 3" xfId="15957"/>
    <cellStyle name="Heading 3 5 3 2" xfId="15958"/>
    <cellStyle name="Heading 3 5 3 3" xfId="15959"/>
    <cellStyle name="Heading 3 5 3 4" xfId="15960"/>
    <cellStyle name="Heading 3 5 4" xfId="15961"/>
    <cellStyle name="Heading 3 5 4 2" xfId="15962"/>
    <cellStyle name="Heading 3 5 4 3" xfId="15963"/>
    <cellStyle name="Heading 3 5 4 4" xfId="15964"/>
    <cellStyle name="Heading 3 5 5" xfId="15965"/>
    <cellStyle name="Heading 3 5 5 2" xfId="15966"/>
    <cellStyle name="Heading 3 5 5 3" xfId="15967"/>
    <cellStyle name="Heading 3 5 5 4" xfId="15968"/>
    <cellStyle name="Heading 3 5 6" xfId="15969"/>
    <cellStyle name="Heading 3 5 6 2" xfId="15970"/>
    <cellStyle name="Heading 3 5 6 3" xfId="15971"/>
    <cellStyle name="Heading 3 5 6 4" xfId="15972"/>
    <cellStyle name="Heading 3 5 7" xfId="15973"/>
    <cellStyle name="Heading 3 5 7 2" xfId="15974"/>
    <cellStyle name="Heading 3 5 7 3" xfId="15975"/>
    <cellStyle name="Heading 3 5 7 4" xfId="15976"/>
    <cellStyle name="Heading 3 5 8" xfId="15977"/>
    <cellStyle name="Heading 3 5 9" xfId="15978"/>
    <cellStyle name="Heading 3 6" xfId="15979"/>
    <cellStyle name="Heading 3 6 2" xfId="15980"/>
    <cellStyle name="Heading 3 6 3" xfId="15981"/>
    <cellStyle name="Heading 3 6 4" xfId="15982"/>
    <cellStyle name="Heading 4 2" xfId="15983"/>
    <cellStyle name="Heading1" xfId="15984"/>
    <cellStyle name="Heading2" xfId="15985"/>
    <cellStyle name="Hipervínculo 2" xfId="15986"/>
    <cellStyle name="Hipervínculo 3" xfId="15987"/>
    <cellStyle name="Hyperlink" xfId="1" builtinId="8"/>
    <cellStyle name="Hyperlink 10" xfId="3"/>
    <cellStyle name="Hyperlink 107" xfId="15988"/>
    <cellStyle name="Hyperlink 108" xfId="15989"/>
    <cellStyle name="Hyperlink 109" xfId="15990"/>
    <cellStyle name="Hyperlink 110" xfId="15991"/>
    <cellStyle name="Hyperlink 111" xfId="15992"/>
    <cellStyle name="Hyperlink 112" xfId="15993"/>
    <cellStyle name="Hyperlink 113" xfId="15994"/>
    <cellStyle name="Hyperlink 114" xfId="15995"/>
    <cellStyle name="Hyperlink 115" xfId="15996"/>
    <cellStyle name="Hyperlink 158" xfId="15997"/>
    <cellStyle name="Hyperlink 159" xfId="15998"/>
    <cellStyle name="Hyperlink 16" xfId="15999"/>
    <cellStyle name="Hyperlink 160" xfId="16000"/>
    <cellStyle name="Hyperlink 161" xfId="16001"/>
    <cellStyle name="Hyperlink 162" xfId="16002"/>
    <cellStyle name="Hyperlink 163" xfId="16003"/>
    <cellStyle name="Hyperlink 164" xfId="16004"/>
    <cellStyle name="Hyperlink 165" xfId="16005"/>
    <cellStyle name="Hyperlink 166" xfId="16006"/>
    <cellStyle name="Hyperlink 167" xfId="16007"/>
    <cellStyle name="Hyperlink 168" xfId="16008"/>
    <cellStyle name="Hyperlink 169" xfId="16009"/>
    <cellStyle name="Hyperlink 17" xfId="16010"/>
    <cellStyle name="Hyperlink 170" xfId="16011"/>
    <cellStyle name="Hyperlink 171" xfId="16012"/>
    <cellStyle name="Hyperlink 18" xfId="16013"/>
    <cellStyle name="Hyperlink 19" xfId="16014"/>
    <cellStyle name="Hyperlink 2" xfId="16015"/>
    <cellStyle name="Hyperlink 20" xfId="16016"/>
    <cellStyle name="Hyperlink 21" xfId="16017"/>
    <cellStyle name="Hyperlink 22" xfId="16018"/>
    <cellStyle name="Hyperlink 23" xfId="16019"/>
    <cellStyle name="Hyperlink 24" xfId="16020"/>
    <cellStyle name="Hyperlink 25" xfId="16021"/>
    <cellStyle name="Hyperlink 26" xfId="16022"/>
    <cellStyle name="Hyperlink 27" xfId="16023"/>
    <cellStyle name="Hyperlink 28" xfId="16024"/>
    <cellStyle name="Hyperlink 29" xfId="16025"/>
    <cellStyle name="Hyperlink 3" xfId="16026"/>
    <cellStyle name="Hyperlink 30" xfId="16027"/>
    <cellStyle name="Hyperlink 31" xfId="16028"/>
    <cellStyle name="Hyperlink 32" xfId="16029"/>
    <cellStyle name="Hyperlink 33" xfId="16030"/>
    <cellStyle name="Hyperlink 34" xfId="16031"/>
    <cellStyle name="Hyperlink 35" xfId="16032"/>
    <cellStyle name="Hyperlink 36" xfId="16033"/>
    <cellStyle name="Hyperlink 37" xfId="16034"/>
    <cellStyle name="Hyperlink 38" xfId="16035"/>
    <cellStyle name="Hyperlink 39" xfId="16036"/>
    <cellStyle name="Hyperlink 4" xfId="16037"/>
    <cellStyle name="Hyperlink 40" xfId="16038"/>
    <cellStyle name="Hyperlink 41" xfId="16039"/>
    <cellStyle name="Hyperlink 42" xfId="16040"/>
    <cellStyle name="Hyperlink 43" xfId="16041"/>
    <cellStyle name="Hyperlink 44" xfId="16042"/>
    <cellStyle name="Hyperlink 45" xfId="16043"/>
    <cellStyle name="Hyperlink 46" xfId="16044"/>
    <cellStyle name="Hyperlink 47" xfId="16045"/>
    <cellStyle name="Hyperlink 48" xfId="16046"/>
    <cellStyle name="Hyperlink 49" xfId="16047"/>
    <cellStyle name="Hyperlink 5" xfId="16048"/>
    <cellStyle name="Hyperlink 50" xfId="16049"/>
    <cellStyle name="Hyperlink 51" xfId="16050"/>
    <cellStyle name="Hyperlink 52" xfId="16051"/>
    <cellStyle name="Hyperlink 53" xfId="16052"/>
    <cellStyle name="Hyperlink 54" xfId="16053"/>
    <cellStyle name="Hyperlink 55" xfId="16054"/>
    <cellStyle name="Hyperlink 56" xfId="16055"/>
    <cellStyle name="Hyperlink 57" xfId="16056"/>
    <cellStyle name="Hyperlink 58" xfId="16057"/>
    <cellStyle name="Hyperlink 59" xfId="16058"/>
    <cellStyle name="Hyperlink 6" xfId="16059"/>
    <cellStyle name="Hyperlink 60" xfId="16060"/>
    <cellStyle name="Hyperlink 61" xfId="16061"/>
    <cellStyle name="Hyperlink 62" xfId="16062"/>
    <cellStyle name="Hyperlink 63" xfId="16063"/>
    <cellStyle name="Hyperlink 64" xfId="16064"/>
    <cellStyle name="Hyperlink 65" xfId="16065"/>
    <cellStyle name="Hyperlink 66" xfId="16066"/>
    <cellStyle name="Hyperlink 67" xfId="16067"/>
    <cellStyle name="Hyperlink 68" xfId="16068"/>
    <cellStyle name="Hyperlink 69" xfId="16069"/>
    <cellStyle name="Hyperlink 7" xfId="16070"/>
    <cellStyle name="Hyperlink 70" xfId="16071"/>
    <cellStyle name="Hyperlink 71" xfId="16072"/>
    <cellStyle name="Hyperlink 72" xfId="16073"/>
    <cellStyle name="Hyperlink 73" xfId="16074"/>
    <cellStyle name="Hyperlink 74" xfId="16075"/>
    <cellStyle name="Hyperlink 75" xfId="16076"/>
    <cellStyle name="Hyperlink 76" xfId="16077"/>
    <cellStyle name="Hyperlink 77" xfId="16078"/>
    <cellStyle name="Hyperlink 78" xfId="16079"/>
    <cellStyle name="Hyperlink 79" xfId="16080"/>
    <cellStyle name="Hyperlink 8" xfId="16081"/>
    <cellStyle name="Hyperlink 80" xfId="16082"/>
    <cellStyle name="Hyperlink 81" xfId="16083"/>
    <cellStyle name="Hyperlink 82" xfId="16084"/>
    <cellStyle name="Hyperlink 83" xfId="16085"/>
    <cellStyle name="Hyperlink 84" xfId="16086"/>
    <cellStyle name="Hyperlink 85" xfId="16087"/>
    <cellStyle name="Hyperlink 86" xfId="16088"/>
    <cellStyle name="Hyperlink 87" xfId="16089"/>
    <cellStyle name="Hyperlink 88" xfId="16090"/>
    <cellStyle name="Hyperlink 89" xfId="16091"/>
    <cellStyle name="Hyperlink 9" xfId="16092"/>
    <cellStyle name="Hyperlink 90" xfId="16093"/>
    <cellStyle name="Hyperlink 91" xfId="16094"/>
    <cellStyle name="Hyperlink 92" xfId="16095"/>
    <cellStyle name="Hyperlink 93" xfId="16096"/>
    <cellStyle name="Hyperlink 94" xfId="16097"/>
    <cellStyle name="Hyperlink 95" xfId="16098"/>
    <cellStyle name="Hyperlink 96" xfId="16099"/>
    <cellStyle name="Hyperlink 97" xfId="16100"/>
    <cellStyle name="Hyperlink 98" xfId="16101"/>
    <cellStyle name="Hyperlink 99" xfId="16102"/>
    <cellStyle name="Incorrecto" xfId="16103"/>
    <cellStyle name="Incorrecto 2" xfId="16104"/>
    <cellStyle name="Input 2" xfId="16105"/>
    <cellStyle name="Input 2 10" xfId="16106"/>
    <cellStyle name="Input 2 10 2" xfId="16107"/>
    <cellStyle name="Input 2 10 2 10" xfId="16108"/>
    <cellStyle name="Input 2 10 2 11" xfId="16109"/>
    <cellStyle name="Input 2 10 2 2" xfId="16110"/>
    <cellStyle name="Input 2 10 2 3" xfId="16111"/>
    <cellStyle name="Input 2 10 2 4" xfId="16112"/>
    <cellStyle name="Input 2 10 2 5" xfId="16113"/>
    <cellStyle name="Input 2 10 2 6" xfId="16114"/>
    <cellStyle name="Input 2 10 2 7" xfId="16115"/>
    <cellStyle name="Input 2 10 2 8" xfId="16116"/>
    <cellStyle name="Input 2 10 2 9" xfId="16117"/>
    <cellStyle name="Input 2 10 3" xfId="16118"/>
    <cellStyle name="Input 2 10 4" xfId="16119"/>
    <cellStyle name="Input 2 10 5" xfId="16120"/>
    <cellStyle name="Input 2 10 6" xfId="16121"/>
    <cellStyle name="Input 2 10 7" xfId="16122"/>
    <cellStyle name="Input 2 10 8" xfId="16123"/>
    <cellStyle name="Input 2 11" xfId="16124"/>
    <cellStyle name="Input 2 11 2" xfId="16125"/>
    <cellStyle name="Input 2 11 2 10" xfId="16126"/>
    <cellStyle name="Input 2 11 2 11" xfId="16127"/>
    <cellStyle name="Input 2 11 2 2" xfId="16128"/>
    <cellStyle name="Input 2 11 2 3" xfId="16129"/>
    <cellStyle name="Input 2 11 2 4" xfId="16130"/>
    <cellStyle name="Input 2 11 2 5" xfId="16131"/>
    <cellStyle name="Input 2 11 2 6" xfId="16132"/>
    <cellStyle name="Input 2 11 2 7" xfId="16133"/>
    <cellStyle name="Input 2 11 2 8" xfId="16134"/>
    <cellStyle name="Input 2 11 2 9" xfId="16135"/>
    <cellStyle name="Input 2 11 3" xfId="16136"/>
    <cellStyle name="Input 2 11 4" xfId="16137"/>
    <cellStyle name="Input 2 11 5" xfId="16138"/>
    <cellStyle name="Input 2 11 6" xfId="16139"/>
    <cellStyle name="Input 2 11 7" xfId="16140"/>
    <cellStyle name="Input 2 11 8" xfId="16141"/>
    <cellStyle name="Input 2 12" xfId="16142"/>
    <cellStyle name="Input 2 12 2" xfId="16143"/>
    <cellStyle name="Input 2 12 2 10" xfId="16144"/>
    <cellStyle name="Input 2 12 2 11" xfId="16145"/>
    <cellStyle name="Input 2 12 2 2" xfId="16146"/>
    <cellStyle name="Input 2 12 2 3" xfId="16147"/>
    <cellStyle name="Input 2 12 2 4" xfId="16148"/>
    <cellStyle name="Input 2 12 2 5" xfId="16149"/>
    <cellStyle name="Input 2 12 2 6" xfId="16150"/>
    <cellStyle name="Input 2 12 2 7" xfId="16151"/>
    <cellStyle name="Input 2 12 2 8" xfId="16152"/>
    <cellStyle name="Input 2 12 2 9" xfId="16153"/>
    <cellStyle name="Input 2 12 3" xfId="16154"/>
    <cellStyle name="Input 2 12 4" xfId="16155"/>
    <cellStyle name="Input 2 12 5" xfId="16156"/>
    <cellStyle name="Input 2 12 6" xfId="16157"/>
    <cellStyle name="Input 2 12 7" xfId="16158"/>
    <cellStyle name="Input 2 12 8" xfId="16159"/>
    <cellStyle name="Input 2 13" xfId="16160"/>
    <cellStyle name="Input 2 13 2" xfId="16161"/>
    <cellStyle name="Input 2 13 2 10" xfId="16162"/>
    <cellStyle name="Input 2 13 2 11" xfId="16163"/>
    <cellStyle name="Input 2 13 2 2" xfId="16164"/>
    <cellStyle name="Input 2 13 2 3" xfId="16165"/>
    <cellStyle name="Input 2 13 2 4" xfId="16166"/>
    <cellStyle name="Input 2 13 2 5" xfId="16167"/>
    <cellStyle name="Input 2 13 2 6" xfId="16168"/>
    <cellStyle name="Input 2 13 2 7" xfId="16169"/>
    <cellStyle name="Input 2 13 2 8" xfId="16170"/>
    <cellStyle name="Input 2 13 2 9" xfId="16171"/>
    <cellStyle name="Input 2 13 3" xfId="16172"/>
    <cellStyle name="Input 2 13 4" xfId="16173"/>
    <cellStyle name="Input 2 13 5" xfId="16174"/>
    <cellStyle name="Input 2 13 6" xfId="16175"/>
    <cellStyle name="Input 2 13 7" xfId="16176"/>
    <cellStyle name="Input 2 13 8" xfId="16177"/>
    <cellStyle name="Input 2 14" xfId="16178"/>
    <cellStyle name="Input 2 14 2" xfId="16179"/>
    <cellStyle name="Input 2 14 2 10" xfId="16180"/>
    <cellStyle name="Input 2 14 2 11" xfId="16181"/>
    <cellStyle name="Input 2 14 2 2" xfId="16182"/>
    <cellStyle name="Input 2 14 2 3" xfId="16183"/>
    <cellStyle name="Input 2 14 2 4" xfId="16184"/>
    <cellStyle name="Input 2 14 2 5" xfId="16185"/>
    <cellStyle name="Input 2 14 2 6" xfId="16186"/>
    <cellStyle name="Input 2 14 2 7" xfId="16187"/>
    <cellStyle name="Input 2 14 2 8" xfId="16188"/>
    <cellStyle name="Input 2 14 2 9" xfId="16189"/>
    <cellStyle name="Input 2 14 3" xfId="16190"/>
    <cellStyle name="Input 2 14 4" xfId="16191"/>
    <cellStyle name="Input 2 14 5" xfId="16192"/>
    <cellStyle name="Input 2 14 6" xfId="16193"/>
    <cellStyle name="Input 2 14 7" xfId="16194"/>
    <cellStyle name="Input 2 14 8" xfId="16195"/>
    <cellStyle name="Input 2 15" xfId="16196"/>
    <cellStyle name="Input 2 15 2" xfId="16197"/>
    <cellStyle name="Input 2 15 2 10" xfId="16198"/>
    <cellStyle name="Input 2 15 2 11" xfId="16199"/>
    <cellStyle name="Input 2 15 2 2" xfId="16200"/>
    <cellStyle name="Input 2 15 2 3" xfId="16201"/>
    <cellStyle name="Input 2 15 2 4" xfId="16202"/>
    <cellStyle name="Input 2 15 2 5" xfId="16203"/>
    <cellStyle name="Input 2 15 2 6" xfId="16204"/>
    <cellStyle name="Input 2 15 2 7" xfId="16205"/>
    <cellStyle name="Input 2 15 2 8" xfId="16206"/>
    <cellStyle name="Input 2 15 2 9" xfId="16207"/>
    <cellStyle name="Input 2 15 3" xfId="16208"/>
    <cellStyle name="Input 2 15 4" xfId="16209"/>
    <cellStyle name="Input 2 15 5" xfId="16210"/>
    <cellStyle name="Input 2 15 6" xfId="16211"/>
    <cellStyle name="Input 2 15 7" xfId="16212"/>
    <cellStyle name="Input 2 15 8" xfId="16213"/>
    <cellStyle name="Input 2 16" xfId="16214"/>
    <cellStyle name="Input 2 16 2" xfId="16215"/>
    <cellStyle name="Input 2 16 2 10" xfId="16216"/>
    <cellStyle name="Input 2 16 2 11" xfId="16217"/>
    <cellStyle name="Input 2 16 2 2" xfId="16218"/>
    <cellStyle name="Input 2 16 2 3" xfId="16219"/>
    <cellStyle name="Input 2 16 2 4" xfId="16220"/>
    <cellStyle name="Input 2 16 2 5" xfId="16221"/>
    <cellStyle name="Input 2 16 2 6" xfId="16222"/>
    <cellStyle name="Input 2 16 2 7" xfId="16223"/>
    <cellStyle name="Input 2 16 2 8" xfId="16224"/>
    <cellStyle name="Input 2 16 2 9" xfId="16225"/>
    <cellStyle name="Input 2 16 3" xfId="16226"/>
    <cellStyle name="Input 2 16 4" xfId="16227"/>
    <cellStyle name="Input 2 16 5" xfId="16228"/>
    <cellStyle name="Input 2 16 6" xfId="16229"/>
    <cellStyle name="Input 2 16 7" xfId="16230"/>
    <cellStyle name="Input 2 16 8" xfId="16231"/>
    <cellStyle name="Input 2 17" xfId="16232"/>
    <cellStyle name="Input 2 17 2" xfId="16233"/>
    <cellStyle name="Input 2 17 2 10" xfId="16234"/>
    <cellStyle name="Input 2 17 2 11" xfId="16235"/>
    <cellStyle name="Input 2 17 2 2" xfId="16236"/>
    <cellStyle name="Input 2 17 2 3" xfId="16237"/>
    <cellStyle name="Input 2 17 2 4" xfId="16238"/>
    <cellStyle name="Input 2 17 2 5" xfId="16239"/>
    <cellStyle name="Input 2 17 2 6" xfId="16240"/>
    <cellStyle name="Input 2 17 2 7" xfId="16241"/>
    <cellStyle name="Input 2 17 2 8" xfId="16242"/>
    <cellStyle name="Input 2 17 2 9" xfId="16243"/>
    <cellStyle name="Input 2 17 3" xfId="16244"/>
    <cellStyle name="Input 2 17 4" xfId="16245"/>
    <cellStyle name="Input 2 17 5" xfId="16246"/>
    <cellStyle name="Input 2 17 6" xfId="16247"/>
    <cellStyle name="Input 2 17 7" xfId="16248"/>
    <cellStyle name="Input 2 17 8" xfId="16249"/>
    <cellStyle name="Input 2 18" xfId="16250"/>
    <cellStyle name="Input 2 18 2" xfId="16251"/>
    <cellStyle name="Input 2 18 2 10" xfId="16252"/>
    <cellStyle name="Input 2 18 2 11" xfId="16253"/>
    <cellStyle name="Input 2 18 2 2" xfId="16254"/>
    <cellStyle name="Input 2 18 2 3" xfId="16255"/>
    <cellStyle name="Input 2 18 2 4" xfId="16256"/>
    <cellStyle name="Input 2 18 2 5" xfId="16257"/>
    <cellStyle name="Input 2 18 2 6" xfId="16258"/>
    <cellStyle name="Input 2 18 2 7" xfId="16259"/>
    <cellStyle name="Input 2 18 2 8" xfId="16260"/>
    <cellStyle name="Input 2 18 2 9" xfId="16261"/>
    <cellStyle name="Input 2 18 3" xfId="16262"/>
    <cellStyle name="Input 2 18 4" xfId="16263"/>
    <cellStyle name="Input 2 18 5" xfId="16264"/>
    <cellStyle name="Input 2 18 6" xfId="16265"/>
    <cellStyle name="Input 2 18 7" xfId="16266"/>
    <cellStyle name="Input 2 18 8" xfId="16267"/>
    <cellStyle name="Input 2 19" xfId="16268"/>
    <cellStyle name="Input 2 19 2" xfId="16269"/>
    <cellStyle name="Input 2 19 2 10" xfId="16270"/>
    <cellStyle name="Input 2 19 2 11" xfId="16271"/>
    <cellStyle name="Input 2 19 2 2" xfId="16272"/>
    <cellStyle name="Input 2 19 2 3" xfId="16273"/>
    <cellStyle name="Input 2 19 2 4" xfId="16274"/>
    <cellStyle name="Input 2 19 2 5" xfId="16275"/>
    <cellStyle name="Input 2 19 2 6" xfId="16276"/>
    <cellStyle name="Input 2 19 2 7" xfId="16277"/>
    <cellStyle name="Input 2 19 2 8" xfId="16278"/>
    <cellStyle name="Input 2 19 2 9" xfId="16279"/>
    <cellStyle name="Input 2 19 3" xfId="16280"/>
    <cellStyle name="Input 2 19 4" xfId="16281"/>
    <cellStyle name="Input 2 19 5" xfId="16282"/>
    <cellStyle name="Input 2 19 6" xfId="16283"/>
    <cellStyle name="Input 2 19 7" xfId="16284"/>
    <cellStyle name="Input 2 19 8" xfId="16285"/>
    <cellStyle name="Input 2 2" xfId="16286"/>
    <cellStyle name="Input 2 2 10" xfId="16287"/>
    <cellStyle name="Input 2 2 10 2" xfId="16288"/>
    <cellStyle name="Input 2 2 10 2 10" xfId="16289"/>
    <cellStyle name="Input 2 2 10 2 11" xfId="16290"/>
    <cellStyle name="Input 2 2 10 2 2" xfId="16291"/>
    <cellStyle name="Input 2 2 10 2 3" xfId="16292"/>
    <cellStyle name="Input 2 2 10 2 4" xfId="16293"/>
    <cellStyle name="Input 2 2 10 2 5" xfId="16294"/>
    <cellStyle name="Input 2 2 10 2 6" xfId="16295"/>
    <cellStyle name="Input 2 2 10 2 7" xfId="16296"/>
    <cellStyle name="Input 2 2 10 2 8" xfId="16297"/>
    <cellStyle name="Input 2 2 10 2 9" xfId="16298"/>
    <cellStyle name="Input 2 2 10 3" xfId="16299"/>
    <cellStyle name="Input 2 2 10 4" xfId="16300"/>
    <cellStyle name="Input 2 2 10 5" xfId="16301"/>
    <cellStyle name="Input 2 2 10 6" xfId="16302"/>
    <cellStyle name="Input 2 2 10 7" xfId="16303"/>
    <cellStyle name="Input 2 2 10 8" xfId="16304"/>
    <cellStyle name="Input 2 2 11" xfId="16305"/>
    <cellStyle name="Input 2 2 11 2" xfId="16306"/>
    <cellStyle name="Input 2 2 11 2 10" xfId="16307"/>
    <cellStyle name="Input 2 2 11 2 11" xfId="16308"/>
    <cellStyle name="Input 2 2 11 2 2" xfId="16309"/>
    <cellStyle name="Input 2 2 11 2 3" xfId="16310"/>
    <cellStyle name="Input 2 2 11 2 4" xfId="16311"/>
    <cellStyle name="Input 2 2 11 2 5" xfId="16312"/>
    <cellStyle name="Input 2 2 11 2 6" xfId="16313"/>
    <cellStyle name="Input 2 2 11 2 7" xfId="16314"/>
    <cellStyle name="Input 2 2 11 2 8" xfId="16315"/>
    <cellStyle name="Input 2 2 11 2 9" xfId="16316"/>
    <cellStyle name="Input 2 2 11 3" xfId="16317"/>
    <cellStyle name="Input 2 2 11 4" xfId="16318"/>
    <cellStyle name="Input 2 2 11 5" xfId="16319"/>
    <cellStyle name="Input 2 2 11 6" xfId="16320"/>
    <cellStyle name="Input 2 2 11 7" xfId="16321"/>
    <cellStyle name="Input 2 2 11 8" xfId="16322"/>
    <cellStyle name="Input 2 2 12" xfId="16323"/>
    <cellStyle name="Input 2 2 12 2" xfId="16324"/>
    <cellStyle name="Input 2 2 12 2 10" xfId="16325"/>
    <cellStyle name="Input 2 2 12 2 11" xfId="16326"/>
    <cellStyle name="Input 2 2 12 2 2" xfId="16327"/>
    <cellStyle name="Input 2 2 12 2 3" xfId="16328"/>
    <cellStyle name="Input 2 2 12 2 4" xfId="16329"/>
    <cellStyle name="Input 2 2 12 2 5" xfId="16330"/>
    <cellStyle name="Input 2 2 12 2 6" xfId="16331"/>
    <cellStyle name="Input 2 2 12 2 7" xfId="16332"/>
    <cellStyle name="Input 2 2 12 2 8" xfId="16333"/>
    <cellStyle name="Input 2 2 12 2 9" xfId="16334"/>
    <cellStyle name="Input 2 2 12 3" xfId="16335"/>
    <cellStyle name="Input 2 2 12 4" xfId="16336"/>
    <cellStyle name="Input 2 2 12 5" xfId="16337"/>
    <cellStyle name="Input 2 2 12 6" xfId="16338"/>
    <cellStyle name="Input 2 2 12 7" xfId="16339"/>
    <cellStyle name="Input 2 2 12 8" xfId="16340"/>
    <cellStyle name="Input 2 2 13" xfId="16341"/>
    <cellStyle name="Input 2 2 13 2" xfId="16342"/>
    <cellStyle name="Input 2 2 13 2 10" xfId="16343"/>
    <cellStyle name="Input 2 2 13 2 11" xfId="16344"/>
    <cellStyle name="Input 2 2 13 2 2" xfId="16345"/>
    <cellStyle name="Input 2 2 13 2 3" xfId="16346"/>
    <cellStyle name="Input 2 2 13 2 4" xfId="16347"/>
    <cellStyle name="Input 2 2 13 2 5" xfId="16348"/>
    <cellStyle name="Input 2 2 13 2 6" xfId="16349"/>
    <cellStyle name="Input 2 2 13 2 7" xfId="16350"/>
    <cellStyle name="Input 2 2 13 2 8" xfId="16351"/>
    <cellStyle name="Input 2 2 13 2 9" xfId="16352"/>
    <cellStyle name="Input 2 2 13 3" xfId="16353"/>
    <cellStyle name="Input 2 2 13 4" xfId="16354"/>
    <cellStyle name="Input 2 2 13 5" xfId="16355"/>
    <cellStyle name="Input 2 2 13 6" xfId="16356"/>
    <cellStyle name="Input 2 2 13 7" xfId="16357"/>
    <cellStyle name="Input 2 2 13 8" xfId="16358"/>
    <cellStyle name="Input 2 2 14" xfId="16359"/>
    <cellStyle name="Input 2 2 14 2" xfId="16360"/>
    <cellStyle name="Input 2 2 14 2 10" xfId="16361"/>
    <cellStyle name="Input 2 2 14 2 11" xfId="16362"/>
    <cellStyle name="Input 2 2 14 2 2" xfId="16363"/>
    <cellStyle name="Input 2 2 14 2 3" xfId="16364"/>
    <cellStyle name="Input 2 2 14 2 4" xfId="16365"/>
    <cellStyle name="Input 2 2 14 2 5" xfId="16366"/>
    <cellStyle name="Input 2 2 14 2 6" xfId="16367"/>
    <cellStyle name="Input 2 2 14 2 7" xfId="16368"/>
    <cellStyle name="Input 2 2 14 2 8" xfId="16369"/>
    <cellStyle name="Input 2 2 14 2 9" xfId="16370"/>
    <cellStyle name="Input 2 2 14 3" xfId="16371"/>
    <cellStyle name="Input 2 2 14 4" xfId="16372"/>
    <cellStyle name="Input 2 2 14 5" xfId="16373"/>
    <cellStyle name="Input 2 2 14 6" xfId="16374"/>
    <cellStyle name="Input 2 2 14 7" xfId="16375"/>
    <cellStyle name="Input 2 2 14 8" xfId="16376"/>
    <cellStyle name="Input 2 2 15" xfId="16377"/>
    <cellStyle name="Input 2 2 15 2" xfId="16378"/>
    <cellStyle name="Input 2 2 15 2 10" xfId="16379"/>
    <cellStyle name="Input 2 2 15 2 11" xfId="16380"/>
    <cellStyle name="Input 2 2 15 2 2" xfId="16381"/>
    <cellStyle name="Input 2 2 15 2 3" xfId="16382"/>
    <cellStyle name="Input 2 2 15 2 4" xfId="16383"/>
    <cellStyle name="Input 2 2 15 2 5" xfId="16384"/>
    <cellStyle name="Input 2 2 15 2 6" xfId="16385"/>
    <cellStyle name="Input 2 2 15 2 7" xfId="16386"/>
    <cellStyle name="Input 2 2 15 2 8" xfId="16387"/>
    <cellStyle name="Input 2 2 15 2 9" xfId="16388"/>
    <cellStyle name="Input 2 2 15 3" xfId="16389"/>
    <cellStyle name="Input 2 2 15 4" xfId="16390"/>
    <cellStyle name="Input 2 2 15 5" xfId="16391"/>
    <cellStyle name="Input 2 2 15 6" xfId="16392"/>
    <cellStyle name="Input 2 2 15 7" xfId="16393"/>
    <cellStyle name="Input 2 2 15 8" xfId="16394"/>
    <cellStyle name="Input 2 2 16" xfId="16395"/>
    <cellStyle name="Input 2 2 16 2" xfId="16396"/>
    <cellStyle name="Input 2 2 16 2 10" xfId="16397"/>
    <cellStyle name="Input 2 2 16 2 11" xfId="16398"/>
    <cellStyle name="Input 2 2 16 2 2" xfId="16399"/>
    <cellStyle name="Input 2 2 16 2 3" xfId="16400"/>
    <cellStyle name="Input 2 2 16 2 4" xfId="16401"/>
    <cellStyle name="Input 2 2 16 2 5" xfId="16402"/>
    <cellStyle name="Input 2 2 16 2 6" xfId="16403"/>
    <cellStyle name="Input 2 2 16 2 7" xfId="16404"/>
    <cellStyle name="Input 2 2 16 2 8" xfId="16405"/>
    <cellStyle name="Input 2 2 16 2 9" xfId="16406"/>
    <cellStyle name="Input 2 2 16 3" xfId="16407"/>
    <cellStyle name="Input 2 2 16 4" xfId="16408"/>
    <cellStyle name="Input 2 2 16 5" xfId="16409"/>
    <cellStyle name="Input 2 2 16 6" xfId="16410"/>
    <cellStyle name="Input 2 2 16 7" xfId="16411"/>
    <cellStyle name="Input 2 2 16 8" xfId="16412"/>
    <cellStyle name="Input 2 2 17" xfId="16413"/>
    <cellStyle name="Input 2 2 17 2" xfId="16414"/>
    <cellStyle name="Input 2 2 17 2 10" xfId="16415"/>
    <cellStyle name="Input 2 2 17 2 11" xfId="16416"/>
    <cellStyle name="Input 2 2 17 2 2" xfId="16417"/>
    <cellStyle name="Input 2 2 17 2 3" xfId="16418"/>
    <cellStyle name="Input 2 2 17 2 4" xfId="16419"/>
    <cellStyle name="Input 2 2 17 2 5" xfId="16420"/>
    <cellStyle name="Input 2 2 17 2 6" xfId="16421"/>
    <cellStyle name="Input 2 2 17 2 7" xfId="16422"/>
    <cellStyle name="Input 2 2 17 2 8" xfId="16423"/>
    <cellStyle name="Input 2 2 17 2 9" xfId="16424"/>
    <cellStyle name="Input 2 2 17 3" xfId="16425"/>
    <cellStyle name="Input 2 2 17 4" xfId="16426"/>
    <cellStyle name="Input 2 2 17 5" xfId="16427"/>
    <cellStyle name="Input 2 2 17 6" xfId="16428"/>
    <cellStyle name="Input 2 2 17 7" xfId="16429"/>
    <cellStyle name="Input 2 2 17 8" xfId="16430"/>
    <cellStyle name="Input 2 2 18" xfId="16431"/>
    <cellStyle name="Input 2 2 18 2" xfId="16432"/>
    <cellStyle name="Input 2 2 18 2 10" xfId="16433"/>
    <cellStyle name="Input 2 2 18 2 11" xfId="16434"/>
    <cellStyle name="Input 2 2 18 2 2" xfId="16435"/>
    <cellStyle name="Input 2 2 18 2 3" xfId="16436"/>
    <cellStyle name="Input 2 2 18 2 4" xfId="16437"/>
    <cellStyle name="Input 2 2 18 2 5" xfId="16438"/>
    <cellStyle name="Input 2 2 18 2 6" xfId="16439"/>
    <cellStyle name="Input 2 2 18 2 7" xfId="16440"/>
    <cellStyle name="Input 2 2 18 2 8" xfId="16441"/>
    <cellStyle name="Input 2 2 18 2 9" xfId="16442"/>
    <cellStyle name="Input 2 2 18 3" xfId="16443"/>
    <cellStyle name="Input 2 2 18 4" xfId="16444"/>
    <cellStyle name="Input 2 2 18 5" xfId="16445"/>
    <cellStyle name="Input 2 2 18 6" xfId="16446"/>
    <cellStyle name="Input 2 2 18 7" xfId="16447"/>
    <cellStyle name="Input 2 2 18 8" xfId="16448"/>
    <cellStyle name="Input 2 2 19" xfId="16449"/>
    <cellStyle name="Input 2 2 19 10" xfId="16450"/>
    <cellStyle name="Input 2 2 19 11" xfId="16451"/>
    <cellStyle name="Input 2 2 19 2" xfId="16452"/>
    <cellStyle name="Input 2 2 19 3" xfId="16453"/>
    <cellStyle name="Input 2 2 19 4" xfId="16454"/>
    <cellStyle name="Input 2 2 19 5" xfId="16455"/>
    <cellStyle name="Input 2 2 19 6" xfId="16456"/>
    <cellStyle name="Input 2 2 19 7" xfId="16457"/>
    <cellStyle name="Input 2 2 19 8" xfId="16458"/>
    <cellStyle name="Input 2 2 19 9" xfId="16459"/>
    <cellStyle name="Input 2 2 2" xfId="16460"/>
    <cellStyle name="Input 2 2 2 2" xfId="16461"/>
    <cellStyle name="Input 2 2 2 2 10" xfId="16462"/>
    <cellStyle name="Input 2 2 2 2 11" xfId="16463"/>
    <cellStyle name="Input 2 2 2 2 2" xfId="16464"/>
    <cellStyle name="Input 2 2 2 2 3" xfId="16465"/>
    <cellStyle name="Input 2 2 2 2 4" xfId="16466"/>
    <cellStyle name="Input 2 2 2 2 5" xfId="16467"/>
    <cellStyle name="Input 2 2 2 2 6" xfId="16468"/>
    <cellStyle name="Input 2 2 2 2 7" xfId="16469"/>
    <cellStyle name="Input 2 2 2 2 8" xfId="16470"/>
    <cellStyle name="Input 2 2 2 2 9" xfId="16471"/>
    <cellStyle name="Input 2 2 2 3" xfId="16472"/>
    <cellStyle name="Input 2 2 2 4" xfId="16473"/>
    <cellStyle name="Input 2 2 2 5" xfId="16474"/>
    <cellStyle name="Input 2 2 2 6" xfId="16475"/>
    <cellStyle name="Input 2 2 2 7" xfId="16476"/>
    <cellStyle name="Input 2 2 2 8" xfId="16477"/>
    <cellStyle name="Input 2 2 20" xfId="16478"/>
    <cellStyle name="Input 2 2 20 10" xfId="16479"/>
    <cellStyle name="Input 2 2 20 11" xfId="16480"/>
    <cellStyle name="Input 2 2 20 2" xfId="16481"/>
    <cellStyle name="Input 2 2 20 3" xfId="16482"/>
    <cellStyle name="Input 2 2 20 4" xfId="16483"/>
    <cellStyle name="Input 2 2 20 5" xfId="16484"/>
    <cellStyle name="Input 2 2 20 6" xfId="16485"/>
    <cellStyle name="Input 2 2 20 7" xfId="16486"/>
    <cellStyle name="Input 2 2 20 8" xfId="16487"/>
    <cellStyle name="Input 2 2 20 9" xfId="16488"/>
    <cellStyle name="Input 2 2 21" xfId="16489"/>
    <cellStyle name="Input 2 2 21 10" xfId="16490"/>
    <cellStyle name="Input 2 2 21 11" xfId="16491"/>
    <cellStyle name="Input 2 2 21 2" xfId="16492"/>
    <cellStyle name="Input 2 2 21 3" xfId="16493"/>
    <cellStyle name="Input 2 2 21 4" xfId="16494"/>
    <cellStyle name="Input 2 2 21 5" xfId="16495"/>
    <cellStyle name="Input 2 2 21 6" xfId="16496"/>
    <cellStyle name="Input 2 2 21 7" xfId="16497"/>
    <cellStyle name="Input 2 2 21 8" xfId="16498"/>
    <cellStyle name="Input 2 2 21 9" xfId="16499"/>
    <cellStyle name="Input 2 2 22" xfId="16500"/>
    <cellStyle name="Input 2 2 22 10" xfId="16501"/>
    <cellStyle name="Input 2 2 22 11" xfId="16502"/>
    <cellStyle name="Input 2 2 22 2" xfId="16503"/>
    <cellStyle name="Input 2 2 22 3" xfId="16504"/>
    <cellStyle name="Input 2 2 22 4" xfId="16505"/>
    <cellStyle name="Input 2 2 22 5" xfId="16506"/>
    <cellStyle name="Input 2 2 22 6" xfId="16507"/>
    <cellStyle name="Input 2 2 22 7" xfId="16508"/>
    <cellStyle name="Input 2 2 22 8" xfId="16509"/>
    <cellStyle name="Input 2 2 22 9" xfId="16510"/>
    <cellStyle name="Input 2 2 23" xfId="16511"/>
    <cellStyle name="Input 2 2 23 10" xfId="16512"/>
    <cellStyle name="Input 2 2 23 11" xfId="16513"/>
    <cellStyle name="Input 2 2 23 2" xfId="16514"/>
    <cellStyle name="Input 2 2 23 3" xfId="16515"/>
    <cellStyle name="Input 2 2 23 4" xfId="16516"/>
    <cellStyle name="Input 2 2 23 5" xfId="16517"/>
    <cellStyle name="Input 2 2 23 6" xfId="16518"/>
    <cellStyle name="Input 2 2 23 7" xfId="16519"/>
    <cellStyle name="Input 2 2 23 8" xfId="16520"/>
    <cellStyle name="Input 2 2 23 9" xfId="16521"/>
    <cellStyle name="Input 2 2 24" xfId="16522"/>
    <cellStyle name="Input 2 2 24 10" xfId="16523"/>
    <cellStyle name="Input 2 2 24 11" xfId="16524"/>
    <cellStyle name="Input 2 2 24 2" xfId="16525"/>
    <cellStyle name="Input 2 2 24 3" xfId="16526"/>
    <cellStyle name="Input 2 2 24 4" xfId="16527"/>
    <cellStyle name="Input 2 2 24 5" xfId="16528"/>
    <cellStyle name="Input 2 2 24 6" xfId="16529"/>
    <cellStyle name="Input 2 2 24 7" xfId="16530"/>
    <cellStyle name="Input 2 2 24 8" xfId="16531"/>
    <cellStyle name="Input 2 2 24 9" xfId="16532"/>
    <cellStyle name="Input 2 2 25" xfId="16533"/>
    <cellStyle name="Input 2 2 25 10" xfId="16534"/>
    <cellStyle name="Input 2 2 25 11" xfId="16535"/>
    <cellStyle name="Input 2 2 25 2" xfId="16536"/>
    <cellStyle name="Input 2 2 25 3" xfId="16537"/>
    <cellStyle name="Input 2 2 25 4" xfId="16538"/>
    <cellStyle name="Input 2 2 25 5" xfId="16539"/>
    <cellStyle name="Input 2 2 25 6" xfId="16540"/>
    <cellStyle name="Input 2 2 25 7" xfId="16541"/>
    <cellStyle name="Input 2 2 25 8" xfId="16542"/>
    <cellStyle name="Input 2 2 25 9" xfId="16543"/>
    <cellStyle name="Input 2 2 26" xfId="16544"/>
    <cellStyle name="Input 2 2 26 10" xfId="16545"/>
    <cellStyle name="Input 2 2 26 11" xfId="16546"/>
    <cellStyle name="Input 2 2 26 2" xfId="16547"/>
    <cellStyle name="Input 2 2 26 3" xfId="16548"/>
    <cellStyle name="Input 2 2 26 4" xfId="16549"/>
    <cellStyle name="Input 2 2 26 5" xfId="16550"/>
    <cellStyle name="Input 2 2 26 6" xfId="16551"/>
    <cellStyle name="Input 2 2 26 7" xfId="16552"/>
    <cellStyle name="Input 2 2 26 8" xfId="16553"/>
    <cellStyle name="Input 2 2 26 9" xfId="16554"/>
    <cellStyle name="Input 2 2 27" xfId="16555"/>
    <cellStyle name="Input 2 2 27 10" xfId="16556"/>
    <cellStyle name="Input 2 2 27 11" xfId="16557"/>
    <cellStyle name="Input 2 2 27 2" xfId="16558"/>
    <cellStyle name="Input 2 2 27 3" xfId="16559"/>
    <cellStyle name="Input 2 2 27 4" xfId="16560"/>
    <cellStyle name="Input 2 2 27 5" xfId="16561"/>
    <cellStyle name="Input 2 2 27 6" xfId="16562"/>
    <cellStyle name="Input 2 2 27 7" xfId="16563"/>
    <cellStyle name="Input 2 2 27 8" xfId="16564"/>
    <cellStyle name="Input 2 2 27 9" xfId="16565"/>
    <cellStyle name="Input 2 2 28" xfId="16566"/>
    <cellStyle name="Input 2 2 28 10" xfId="16567"/>
    <cellStyle name="Input 2 2 28 11" xfId="16568"/>
    <cellStyle name="Input 2 2 28 2" xfId="16569"/>
    <cellStyle name="Input 2 2 28 3" xfId="16570"/>
    <cellStyle name="Input 2 2 28 4" xfId="16571"/>
    <cellStyle name="Input 2 2 28 5" xfId="16572"/>
    <cellStyle name="Input 2 2 28 6" xfId="16573"/>
    <cellStyle name="Input 2 2 28 7" xfId="16574"/>
    <cellStyle name="Input 2 2 28 8" xfId="16575"/>
    <cellStyle name="Input 2 2 28 9" xfId="16576"/>
    <cellStyle name="Input 2 2 29" xfId="16577"/>
    <cellStyle name="Input 2 2 29 10" xfId="16578"/>
    <cellStyle name="Input 2 2 29 11" xfId="16579"/>
    <cellStyle name="Input 2 2 29 2" xfId="16580"/>
    <cellStyle name="Input 2 2 29 3" xfId="16581"/>
    <cellStyle name="Input 2 2 29 4" xfId="16582"/>
    <cellStyle name="Input 2 2 29 5" xfId="16583"/>
    <cellStyle name="Input 2 2 29 6" xfId="16584"/>
    <cellStyle name="Input 2 2 29 7" xfId="16585"/>
    <cellStyle name="Input 2 2 29 8" xfId="16586"/>
    <cellStyle name="Input 2 2 29 9" xfId="16587"/>
    <cellStyle name="Input 2 2 3" xfId="16588"/>
    <cellStyle name="Input 2 2 3 2" xfId="16589"/>
    <cellStyle name="Input 2 2 3 2 10" xfId="16590"/>
    <cellStyle name="Input 2 2 3 2 11" xfId="16591"/>
    <cellStyle name="Input 2 2 3 2 2" xfId="16592"/>
    <cellStyle name="Input 2 2 3 2 3" xfId="16593"/>
    <cellStyle name="Input 2 2 3 2 4" xfId="16594"/>
    <cellStyle name="Input 2 2 3 2 5" xfId="16595"/>
    <cellStyle name="Input 2 2 3 2 6" xfId="16596"/>
    <cellStyle name="Input 2 2 3 2 7" xfId="16597"/>
    <cellStyle name="Input 2 2 3 2 8" xfId="16598"/>
    <cellStyle name="Input 2 2 3 2 9" xfId="16599"/>
    <cellStyle name="Input 2 2 3 3" xfId="16600"/>
    <cellStyle name="Input 2 2 3 4" xfId="16601"/>
    <cellStyle name="Input 2 2 3 5" xfId="16602"/>
    <cellStyle name="Input 2 2 3 6" xfId="16603"/>
    <cellStyle name="Input 2 2 3 7" xfId="16604"/>
    <cellStyle name="Input 2 2 3 8" xfId="16605"/>
    <cellStyle name="Input 2 2 30" xfId="16606"/>
    <cellStyle name="Input 2 2 30 10" xfId="16607"/>
    <cellStyle name="Input 2 2 30 11" xfId="16608"/>
    <cellStyle name="Input 2 2 30 2" xfId="16609"/>
    <cellStyle name="Input 2 2 30 3" xfId="16610"/>
    <cellStyle name="Input 2 2 30 4" xfId="16611"/>
    <cellStyle name="Input 2 2 30 5" xfId="16612"/>
    <cellStyle name="Input 2 2 30 6" xfId="16613"/>
    <cellStyle name="Input 2 2 30 7" xfId="16614"/>
    <cellStyle name="Input 2 2 30 8" xfId="16615"/>
    <cellStyle name="Input 2 2 30 9" xfId="16616"/>
    <cellStyle name="Input 2 2 31" xfId="16617"/>
    <cellStyle name="Input 2 2 31 10" xfId="16618"/>
    <cellStyle name="Input 2 2 31 11" xfId="16619"/>
    <cellStyle name="Input 2 2 31 2" xfId="16620"/>
    <cellStyle name="Input 2 2 31 3" xfId="16621"/>
    <cellStyle name="Input 2 2 31 4" xfId="16622"/>
    <cellStyle name="Input 2 2 31 5" xfId="16623"/>
    <cellStyle name="Input 2 2 31 6" xfId="16624"/>
    <cellStyle name="Input 2 2 31 7" xfId="16625"/>
    <cellStyle name="Input 2 2 31 8" xfId="16626"/>
    <cellStyle name="Input 2 2 31 9" xfId="16627"/>
    <cellStyle name="Input 2 2 32" xfId="16628"/>
    <cellStyle name="Input 2 2 32 10" xfId="16629"/>
    <cellStyle name="Input 2 2 32 11" xfId="16630"/>
    <cellStyle name="Input 2 2 32 2" xfId="16631"/>
    <cellStyle name="Input 2 2 32 3" xfId="16632"/>
    <cellStyle name="Input 2 2 32 4" xfId="16633"/>
    <cellStyle name="Input 2 2 32 5" xfId="16634"/>
    <cellStyle name="Input 2 2 32 6" xfId="16635"/>
    <cellStyle name="Input 2 2 32 7" xfId="16636"/>
    <cellStyle name="Input 2 2 32 8" xfId="16637"/>
    <cellStyle name="Input 2 2 32 9" xfId="16638"/>
    <cellStyle name="Input 2 2 33" xfId="16639"/>
    <cellStyle name="Input 2 2 33 10" xfId="16640"/>
    <cellStyle name="Input 2 2 33 11" xfId="16641"/>
    <cellStyle name="Input 2 2 33 2" xfId="16642"/>
    <cellStyle name="Input 2 2 33 3" xfId="16643"/>
    <cellStyle name="Input 2 2 33 4" xfId="16644"/>
    <cellStyle name="Input 2 2 33 5" xfId="16645"/>
    <cellStyle name="Input 2 2 33 6" xfId="16646"/>
    <cellStyle name="Input 2 2 33 7" xfId="16647"/>
    <cellStyle name="Input 2 2 33 8" xfId="16648"/>
    <cellStyle name="Input 2 2 33 9" xfId="16649"/>
    <cellStyle name="Input 2 2 34" xfId="16650"/>
    <cellStyle name="Input 2 2 34 10" xfId="16651"/>
    <cellStyle name="Input 2 2 34 11" xfId="16652"/>
    <cellStyle name="Input 2 2 34 2" xfId="16653"/>
    <cellStyle name="Input 2 2 34 3" xfId="16654"/>
    <cellStyle name="Input 2 2 34 4" xfId="16655"/>
    <cellStyle name="Input 2 2 34 5" xfId="16656"/>
    <cellStyle name="Input 2 2 34 6" xfId="16657"/>
    <cellStyle name="Input 2 2 34 7" xfId="16658"/>
    <cellStyle name="Input 2 2 34 8" xfId="16659"/>
    <cellStyle name="Input 2 2 34 9" xfId="16660"/>
    <cellStyle name="Input 2 2 35" xfId="16661"/>
    <cellStyle name="Input 2 2 35 10" xfId="16662"/>
    <cellStyle name="Input 2 2 35 11" xfId="16663"/>
    <cellStyle name="Input 2 2 35 2" xfId="16664"/>
    <cellStyle name="Input 2 2 35 3" xfId="16665"/>
    <cellStyle name="Input 2 2 35 4" xfId="16666"/>
    <cellStyle name="Input 2 2 35 5" xfId="16667"/>
    <cellStyle name="Input 2 2 35 6" xfId="16668"/>
    <cellStyle name="Input 2 2 35 7" xfId="16669"/>
    <cellStyle name="Input 2 2 35 8" xfId="16670"/>
    <cellStyle name="Input 2 2 35 9" xfId="16671"/>
    <cellStyle name="Input 2 2 36" xfId="16672"/>
    <cellStyle name="Input 2 2 37" xfId="16673"/>
    <cellStyle name="Input 2 2 38" xfId="16674"/>
    <cellStyle name="Input 2 2 39" xfId="16675"/>
    <cellStyle name="Input 2 2 4" xfId="16676"/>
    <cellStyle name="Input 2 2 4 2" xfId="16677"/>
    <cellStyle name="Input 2 2 4 2 10" xfId="16678"/>
    <cellStyle name="Input 2 2 4 2 11" xfId="16679"/>
    <cellStyle name="Input 2 2 4 2 2" xfId="16680"/>
    <cellStyle name="Input 2 2 4 2 3" xfId="16681"/>
    <cellStyle name="Input 2 2 4 2 4" xfId="16682"/>
    <cellStyle name="Input 2 2 4 2 5" xfId="16683"/>
    <cellStyle name="Input 2 2 4 2 6" xfId="16684"/>
    <cellStyle name="Input 2 2 4 2 7" xfId="16685"/>
    <cellStyle name="Input 2 2 4 2 8" xfId="16686"/>
    <cellStyle name="Input 2 2 4 2 9" xfId="16687"/>
    <cellStyle name="Input 2 2 4 3" xfId="16688"/>
    <cellStyle name="Input 2 2 4 4" xfId="16689"/>
    <cellStyle name="Input 2 2 4 5" xfId="16690"/>
    <cellStyle name="Input 2 2 4 6" xfId="16691"/>
    <cellStyle name="Input 2 2 4 7" xfId="16692"/>
    <cellStyle name="Input 2 2 4 8" xfId="16693"/>
    <cellStyle name="Input 2 2 40" xfId="16694"/>
    <cellStyle name="Input 2 2 41" xfId="16695"/>
    <cellStyle name="Input 2 2 42" xfId="16696"/>
    <cellStyle name="Input 2 2 43" xfId="16697"/>
    <cellStyle name="Input 2 2 44" xfId="16698"/>
    <cellStyle name="Input 2 2 5" xfId="16699"/>
    <cellStyle name="Input 2 2 5 2" xfId="16700"/>
    <cellStyle name="Input 2 2 5 2 10" xfId="16701"/>
    <cellStyle name="Input 2 2 5 2 11" xfId="16702"/>
    <cellStyle name="Input 2 2 5 2 2" xfId="16703"/>
    <cellStyle name="Input 2 2 5 2 3" xfId="16704"/>
    <cellStyle name="Input 2 2 5 2 4" xfId="16705"/>
    <cellStyle name="Input 2 2 5 2 5" xfId="16706"/>
    <cellStyle name="Input 2 2 5 2 6" xfId="16707"/>
    <cellStyle name="Input 2 2 5 2 7" xfId="16708"/>
    <cellStyle name="Input 2 2 5 2 8" xfId="16709"/>
    <cellStyle name="Input 2 2 5 2 9" xfId="16710"/>
    <cellStyle name="Input 2 2 5 3" xfId="16711"/>
    <cellStyle name="Input 2 2 5 4" xfId="16712"/>
    <cellStyle name="Input 2 2 5 5" xfId="16713"/>
    <cellStyle name="Input 2 2 5 6" xfId="16714"/>
    <cellStyle name="Input 2 2 5 7" xfId="16715"/>
    <cellStyle name="Input 2 2 5 8" xfId="16716"/>
    <cellStyle name="Input 2 2 6" xfId="16717"/>
    <cellStyle name="Input 2 2 6 2" xfId="16718"/>
    <cellStyle name="Input 2 2 6 2 10" xfId="16719"/>
    <cellStyle name="Input 2 2 6 2 11" xfId="16720"/>
    <cellStyle name="Input 2 2 6 2 2" xfId="16721"/>
    <cellStyle name="Input 2 2 6 2 3" xfId="16722"/>
    <cellStyle name="Input 2 2 6 2 4" xfId="16723"/>
    <cellStyle name="Input 2 2 6 2 5" xfId="16724"/>
    <cellStyle name="Input 2 2 6 2 6" xfId="16725"/>
    <cellStyle name="Input 2 2 6 2 7" xfId="16726"/>
    <cellStyle name="Input 2 2 6 2 8" xfId="16727"/>
    <cellStyle name="Input 2 2 6 2 9" xfId="16728"/>
    <cellStyle name="Input 2 2 6 3" xfId="16729"/>
    <cellStyle name="Input 2 2 6 4" xfId="16730"/>
    <cellStyle name="Input 2 2 6 5" xfId="16731"/>
    <cellStyle name="Input 2 2 6 6" xfId="16732"/>
    <cellStyle name="Input 2 2 6 7" xfId="16733"/>
    <cellStyle name="Input 2 2 6 8" xfId="16734"/>
    <cellStyle name="Input 2 2 7" xfId="16735"/>
    <cellStyle name="Input 2 2 7 2" xfId="16736"/>
    <cellStyle name="Input 2 2 7 2 10" xfId="16737"/>
    <cellStyle name="Input 2 2 7 2 11" xfId="16738"/>
    <cellStyle name="Input 2 2 7 2 2" xfId="16739"/>
    <cellStyle name="Input 2 2 7 2 3" xfId="16740"/>
    <cellStyle name="Input 2 2 7 2 4" xfId="16741"/>
    <cellStyle name="Input 2 2 7 2 5" xfId="16742"/>
    <cellStyle name="Input 2 2 7 2 6" xfId="16743"/>
    <cellStyle name="Input 2 2 7 2 7" xfId="16744"/>
    <cellStyle name="Input 2 2 7 2 8" xfId="16745"/>
    <cellStyle name="Input 2 2 7 2 9" xfId="16746"/>
    <cellStyle name="Input 2 2 7 3" xfId="16747"/>
    <cellStyle name="Input 2 2 7 4" xfId="16748"/>
    <cellStyle name="Input 2 2 7 5" xfId="16749"/>
    <cellStyle name="Input 2 2 7 6" xfId="16750"/>
    <cellStyle name="Input 2 2 7 7" xfId="16751"/>
    <cellStyle name="Input 2 2 7 8" xfId="16752"/>
    <cellStyle name="Input 2 2 8" xfId="16753"/>
    <cellStyle name="Input 2 2 8 2" xfId="16754"/>
    <cellStyle name="Input 2 2 8 2 10" xfId="16755"/>
    <cellStyle name="Input 2 2 8 2 11" xfId="16756"/>
    <cellStyle name="Input 2 2 8 2 2" xfId="16757"/>
    <cellStyle name="Input 2 2 8 2 3" xfId="16758"/>
    <cellStyle name="Input 2 2 8 2 4" xfId="16759"/>
    <cellStyle name="Input 2 2 8 2 5" xfId="16760"/>
    <cellStyle name="Input 2 2 8 2 6" xfId="16761"/>
    <cellStyle name="Input 2 2 8 2 7" xfId="16762"/>
    <cellStyle name="Input 2 2 8 2 8" xfId="16763"/>
    <cellStyle name="Input 2 2 8 2 9" xfId="16764"/>
    <cellStyle name="Input 2 2 8 3" xfId="16765"/>
    <cellStyle name="Input 2 2 8 4" xfId="16766"/>
    <cellStyle name="Input 2 2 8 5" xfId="16767"/>
    <cellStyle name="Input 2 2 8 6" xfId="16768"/>
    <cellStyle name="Input 2 2 8 7" xfId="16769"/>
    <cellStyle name="Input 2 2 8 8" xfId="16770"/>
    <cellStyle name="Input 2 2 9" xfId="16771"/>
    <cellStyle name="Input 2 2 9 2" xfId="16772"/>
    <cellStyle name="Input 2 2 9 2 10" xfId="16773"/>
    <cellStyle name="Input 2 2 9 2 11" xfId="16774"/>
    <cellStyle name="Input 2 2 9 2 2" xfId="16775"/>
    <cellStyle name="Input 2 2 9 2 3" xfId="16776"/>
    <cellStyle name="Input 2 2 9 2 4" xfId="16777"/>
    <cellStyle name="Input 2 2 9 2 5" xfId="16778"/>
    <cellStyle name="Input 2 2 9 2 6" xfId="16779"/>
    <cellStyle name="Input 2 2 9 2 7" xfId="16780"/>
    <cellStyle name="Input 2 2 9 2 8" xfId="16781"/>
    <cellStyle name="Input 2 2 9 2 9" xfId="16782"/>
    <cellStyle name="Input 2 2 9 3" xfId="16783"/>
    <cellStyle name="Input 2 2 9 4" xfId="16784"/>
    <cellStyle name="Input 2 2 9 5" xfId="16785"/>
    <cellStyle name="Input 2 2 9 6" xfId="16786"/>
    <cellStyle name="Input 2 2 9 7" xfId="16787"/>
    <cellStyle name="Input 2 2 9 8" xfId="16788"/>
    <cellStyle name="Input 2 20" xfId="16789"/>
    <cellStyle name="Input 2 20 2" xfId="16790"/>
    <cellStyle name="Input 2 20 2 10" xfId="16791"/>
    <cellStyle name="Input 2 20 2 11" xfId="16792"/>
    <cellStyle name="Input 2 20 2 2" xfId="16793"/>
    <cellStyle name="Input 2 20 2 3" xfId="16794"/>
    <cellStyle name="Input 2 20 2 4" xfId="16795"/>
    <cellStyle name="Input 2 20 2 5" xfId="16796"/>
    <cellStyle name="Input 2 20 2 6" xfId="16797"/>
    <cellStyle name="Input 2 20 2 7" xfId="16798"/>
    <cellStyle name="Input 2 20 2 8" xfId="16799"/>
    <cellStyle name="Input 2 20 2 9" xfId="16800"/>
    <cellStyle name="Input 2 20 3" xfId="16801"/>
    <cellStyle name="Input 2 20 4" xfId="16802"/>
    <cellStyle name="Input 2 20 5" xfId="16803"/>
    <cellStyle name="Input 2 20 6" xfId="16804"/>
    <cellStyle name="Input 2 20 7" xfId="16805"/>
    <cellStyle name="Input 2 20 8" xfId="16806"/>
    <cellStyle name="Input 2 21" xfId="16807"/>
    <cellStyle name="Input 2 21 2" xfId="16808"/>
    <cellStyle name="Input 2 21 2 10" xfId="16809"/>
    <cellStyle name="Input 2 21 2 11" xfId="16810"/>
    <cellStyle name="Input 2 21 2 2" xfId="16811"/>
    <cellStyle name="Input 2 21 2 3" xfId="16812"/>
    <cellStyle name="Input 2 21 2 4" xfId="16813"/>
    <cellStyle name="Input 2 21 2 5" xfId="16814"/>
    <cellStyle name="Input 2 21 2 6" xfId="16815"/>
    <cellStyle name="Input 2 21 2 7" xfId="16816"/>
    <cellStyle name="Input 2 21 2 8" xfId="16817"/>
    <cellStyle name="Input 2 21 2 9" xfId="16818"/>
    <cellStyle name="Input 2 21 3" xfId="16819"/>
    <cellStyle name="Input 2 21 4" xfId="16820"/>
    <cellStyle name="Input 2 21 5" xfId="16821"/>
    <cellStyle name="Input 2 21 6" xfId="16822"/>
    <cellStyle name="Input 2 21 7" xfId="16823"/>
    <cellStyle name="Input 2 21 8" xfId="16824"/>
    <cellStyle name="Input 2 22" xfId="16825"/>
    <cellStyle name="Input 2 22 2" xfId="16826"/>
    <cellStyle name="Input 2 22 2 10" xfId="16827"/>
    <cellStyle name="Input 2 22 2 11" xfId="16828"/>
    <cellStyle name="Input 2 22 2 2" xfId="16829"/>
    <cellStyle name="Input 2 22 2 3" xfId="16830"/>
    <cellStyle name="Input 2 22 2 4" xfId="16831"/>
    <cellStyle name="Input 2 22 2 5" xfId="16832"/>
    <cellStyle name="Input 2 22 2 6" xfId="16833"/>
    <cellStyle name="Input 2 22 2 7" xfId="16834"/>
    <cellStyle name="Input 2 22 2 8" xfId="16835"/>
    <cellStyle name="Input 2 22 2 9" xfId="16836"/>
    <cellStyle name="Input 2 22 3" xfId="16837"/>
    <cellStyle name="Input 2 22 4" xfId="16838"/>
    <cellStyle name="Input 2 22 5" xfId="16839"/>
    <cellStyle name="Input 2 22 6" xfId="16840"/>
    <cellStyle name="Input 2 22 7" xfId="16841"/>
    <cellStyle name="Input 2 22 8" xfId="16842"/>
    <cellStyle name="Input 2 23" xfId="16843"/>
    <cellStyle name="Input 2 23 10" xfId="16844"/>
    <cellStyle name="Input 2 23 11" xfId="16845"/>
    <cellStyle name="Input 2 23 2" xfId="16846"/>
    <cellStyle name="Input 2 23 3" xfId="16847"/>
    <cellStyle name="Input 2 23 4" xfId="16848"/>
    <cellStyle name="Input 2 23 5" xfId="16849"/>
    <cellStyle name="Input 2 23 6" xfId="16850"/>
    <cellStyle name="Input 2 23 7" xfId="16851"/>
    <cellStyle name="Input 2 23 8" xfId="16852"/>
    <cellStyle name="Input 2 23 9" xfId="16853"/>
    <cellStyle name="Input 2 24" xfId="16854"/>
    <cellStyle name="Input 2 24 10" xfId="16855"/>
    <cellStyle name="Input 2 24 11" xfId="16856"/>
    <cellStyle name="Input 2 24 2" xfId="16857"/>
    <cellStyle name="Input 2 24 3" xfId="16858"/>
    <cellStyle name="Input 2 24 4" xfId="16859"/>
    <cellStyle name="Input 2 24 5" xfId="16860"/>
    <cellStyle name="Input 2 24 6" xfId="16861"/>
    <cellStyle name="Input 2 24 7" xfId="16862"/>
    <cellStyle name="Input 2 24 8" xfId="16863"/>
    <cellStyle name="Input 2 24 9" xfId="16864"/>
    <cellStyle name="Input 2 25" xfId="16865"/>
    <cellStyle name="Input 2 25 10" xfId="16866"/>
    <cellStyle name="Input 2 25 11" xfId="16867"/>
    <cellStyle name="Input 2 25 2" xfId="16868"/>
    <cellStyle name="Input 2 25 3" xfId="16869"/>
    <cellStyle name="Input 2 25 4" xfId="16870"/>
    <cellStyle name="Input 2 25 5" xfId="16871"/>
    <cellStyle name="Input 2 25 6" xfId="16872"/>
    <cellStyle name="Input 2 25 7" xfId="16873"/>
    <cellStyle name="Input 2 25 8" xfId="16874"/>
    <cellStyle name="Input 2 25 9" xfId="16875"/>
    <cellStyle name="Input 2 26" xfId="16876"/>
    <cellStyle name="Input 2 26 10" xfId="16877"/>
    <cellStyle name="Input 2 26 11" xfId="16878"/>
    <cellStyle name="Input 2 26 2" xfId="16879"/>
    <cellStyle name="Input 2 26 3" xfId="16880"/>
    <cellStyle name="Input 2 26 4" xfId="16881"/>
    <cellStyle name="Input 2 26 5" xfId="16882"/>
    <cellStyle name="Input 2 26 6" xfId="16883"/>
    <cellStyle name="Input 2 26 7" xfId="16884"/>
    <cellStyle name="Input 2 26 8" xfId="16885"/>
    <cellStyle name="Input 2 26 9" xfId="16886"/>
    <cellStyle name="Input 2 27" xfId="16887"/>
    <cellStyle name="Input 2 27 10" xfId="16888"/>
    <cellStyle name="Input 2 27 11" xfId="16889"/>
    <cellStyle name="Input 2 27 2" xfId="16890"/>
    <cellStyle name="Input 2 27 3" xfId="16891"/>
    <cellStyle name="Input 2 27 4" xfId="16892"/>
    <cellStyle name="Input 2 27 5" xfId="16893"/>
    <cellStyle name="Input 2 27 6" xfId="16894"/>
    <cellStyle name="Input 2 27 7" xfId="16895"/>
    <cellStyle name="Input 2 27 8" xfId="16896"/>
    <cellStyle name="Input 2 27 9" xfId="16897"/>
    <cellStyle name="Input 2 28" xfId="16898"/>
    <cellStyle name="Input 2 28 10" xfId="16899"/>
    <cellStyle name="Input 2 28 11" xfId="16900"/>
    <cellStyle name="Input 2 28 2" xfId="16901"/>
    <cellStyle name="Input 2 28 3" xfId="16902"/>
    <cellStyle name="Input 2 28 4" xfId="16903"/>
    <cellStyle name="Input 2 28 5" xfId="16904"/>
    <cellStyle name="Input 2 28 6" xfId="16905"/>
    <cellStyle name="Input 2 28 7" xfId="16906"/>
    <cellStyle name="Input 2 28 8" xfId="16907"/>
    <cellStyle name="Input 2 28 9" xfId="16908"/>
    <cellStyle name="Input 2 29" xfId="16909"/>
    <cellStyle name="Input 2 29 10" xfId="16910"/>
    <cellStyle name="Input 2 29 11" xfId="16911"/>
    <cellStyle name="Input 2 29 2" xfId="16912"/>
    <cellStyle name="Input 2 29 3" xfId="16913"/>
    <cellStyle name="Input 2 29 4" xfId="16914"/>
    <cellStyle name="Input 2 29 5" xfId="16915"/>
    <cellStyle name="Input 2 29 6" xfId="16916"/>
    <cellStyle name="Input 2 29 7" xfId="16917"/>
    <cellStyle name="Input 2 29 8" xfId="16918"/>
    <cellStyle name="Input 2 29 9" xfId="16919"/>
    <cellStyle name="Input 2 3" xfId="16920"/>
    <cellStyle name="Input 2 3 10" xfId="16921"/>
    <cellStyle name="Input 2 3 10 2" xfId="16922"/>
    <cellStyle name="Input 2 3 10 2 10" xfId="16923"/>
    <cellStyle name="Input 2 3 10 2 11" xfId="16924"/>
    <cellStyle name="Input 2 3 10 2 2" xfId="16925"/>
    <cellStyle name="Input 2 3 10 2 3" xfId="16926"/>
    <cellStyle name="Input 2 3 10 2 4" xfId="16927"/>
    <cellStyle name="Input 2 3 10 2 5" xfId="16928"/>
    <cellStyle name="Input 2 3 10 2 6" xfId="16929"/>
    <cellStyle name="Input 2 3 10 2 7" xfId="16930"/>
    <cellStyle name="Input 2 3 10 2 8" xfId="16931"/>
    <cellStyle name="Input 2 3 10 2 9" xfId="16932"/>
    <cellStyle name="Input 2 3 10 3" xfId="16933"/>
    <cellStyle name="Input 2 3 10 4" xfId="16934"/>
    <cellStyle name="Input 2 3 10 5" xfId="16935"/>
    <cellStyle name="Input 2 3 10 6" xfId="16936"/>
    <cellStyle name="Input 2 3 10 7" xfId="16937"/>
    <cellStyle name="Input 2 3 10 8" xfId="16938"/>
    <cellStyle name="Input 2 3 11" xfId="16939"/>
    <cellStyle name="Input 2 3 11 2" xfId="16940"/>
    <cellStyle name="Input 2 3 11 2 10" xfId="16941"/>
    <cellStyle name="Input 2 3 11 2 11" xfId="16942"/>
    <cellStyle name="Input 2 3 11 2 2" xfId="16943"/>
    <cellStyle name="Input 2 3 11 2 3" xfId="16944"/>
    <cellStyle name="Input 2 3 11 2 4" xfId="16945"/>
    <cellStyle name="Input 2 3 11 2 5" xfId="16946"/>
    <cellStyle name="Input 2 3 11 2 6" xfId="16947"/>
    <cellStyle name="Input 2 3 11 2 7" xfId="16948"/>
    <cellStyle name="Input 2 3 11 2 8" xfId="16949"/>
    <cellStyle name="Input 2 3 11 2 9" xfId="16950"/>
    <cellStyle name="Input 2 3 11 3" xfId="16951"/>
    <cellStyle name="Input 2 3 11 4" xfId="16952"/>
    <cellStyle name="Input 2 3 11 5" xfId="16953"/>
    <cellStyle name="Input 2 3 11 6" xfId="16954"/>
    <cellStyle name="Input 2 3 11 7" xfId="16955"/>
    <cellStyle name="Input 2 3 11 8" xfId="16956"/>
    <cellStyle name="Input 2 3 12" xfId="16957"/>
    <cellStyle name="Input 2 3 12 2" xfId="16958"/>
    <cellStyle name="Input 2 3 12 2 10" xfId="16959"/>
    <cellStyle name="Input 2 3 12 2 11" xfId="16960"/>
    <cellStyle name="Input 2 3 12 2 2" xfId="16961"/>
    <cellStyle name="Input 2 3 12 2 3" xfId="16962"/>
    <cellStyle name="Input 2 3 12 2 4" xfId="16963"/>
    <cellStyle name="Input 2 3 12 2 5" xfId="16964"/>
    <cellStyle name="Input 2 3 12 2 6" xfId="16965"/>
    <cellStyle name="Input 2 3 12 2 7" xfId="16966"/>
    <cellStyle name="Input 2 3 12 2 8" xfId="16967"/>
    <cellStyle name="Input 2 3 12 2 9" xfId="16968"/>
    <cellStyle name="Input 2 3 12 3" xfId="16969"/>
    <cellStyle name="Input 2 3 12 4" xfId="16970"/>
    <cellStyle name="Input 2 3 12 5" xfId="16971"/>
    <cellStyle name="Input 2 3 12 6" xfId="16972"/>
    <cellStyle name="Input 2 3 12 7" xfId="16973"/>
    <cellStyle name="Input 2 3 12 8" xfId="16974"/>
    <cellStyle name="Input 2 3 13" xfId="16975"/>
    <cellStyle name="Input 2 3 13 2" xfId="16976"/>
    <cellStyle name="Input 2 3 13 2 10" xfId="16977"/>
    <cellStyle name="Input 2 3 13 2 11" xfId="16978"/>
    <cellStyle name="Input 2 3 13 2 2" xfId="16979"/>
    <cellStyle name="Input 2 3 13 2 3" xfId="16980"/>
    <cellStyle name="Input 2 3 13 2 4" xfId="16981"/>
    <cellStyle name="Input 2 3 13 2 5" xfId="16982"/>
    <cellStyle name="Input 2 3 13 2 6" xfId="16983"/>
    <cellStyle name="Input 2 3 13 2 7" xfId="16984"/>
    <cellStyle name="Input 2 3 13 2 8" xfId="16985"/>
    <cellStyle name="Input 2 3 13 2 9" xfId="16986"/>
    <cellStyle name="Input 2 3 13 3" xfId="16987"/>
    <cellStyle name="Input 2 3 13 4" xfId="16988"/>
    <cellStyle name="Input 2 3 13 5" xfId="16989"/>
    <cellStyle name="Input 2 3 13 6" xfId="16990"/>
    <cellStyle name="Input 2 3 13 7" xfId="16991"/>
    <cellStyle name="Input 2 3 13 8" xfId="16992"/>
    <cellStyle name="Input 2 3 14" xfId="16993"/>
    <cellStyle name="Input 2 3 14 2" xfId="16994"/>
    <cellStyle name="Input 2 3 14 2 10" xfId="16995"/>
    <cellStyle name="Input 2 3 14 2 11" xfId="16996"/>
    <cellStyle name="Input 2 3 14 2 2" xfId="16997"/>
    <cellStyle name="Input 2 3 14 2 3" xfId="16998"/>
    <cellStyle name="Input 2 3 14 2 4" xfId="16999"/>
    <cellStyle name="Input 2 3 14 2 5" xfId="17000"/>
    <cellStyle name="Input 2 3 14 2 6" xfId="17001"/>
    <cellStyle name="Input 2 3 14 2 7" xfId="17002"/>
    <cellStyle name="Input 2 3 14 2 8" xfId="17003"/>
    <cellStyle name="Input 2 3 14 2 9" xfId="17004"/>
    <cellStyle name="Input 2 3 14 3" xfId="17005"/>
    <cellStyle name="Input 2 3 14 4" xfId="17006"/>
    <cellStyle name="Input 2 3 14 5" xfId="17007"/>
    <cellStyle name="Input 2 3 14 6" xfId="17008"/>
    <cellStyle name="Input 2 3 14 7" xfId="17009"/>
    <cellStyle name="Input 2 3 14 8" xfId="17010"/>
    <cellStyle name="Input 2 3 15" xfId="17011"/>
    <cellStyle name="Input 2 3 15 2" xfId="17012"/>
    <cellStyle name="Input 2 3 15 2 10" xfId="17013"/>
    <cellStyle name="Input 2 3 15 2 11" xfId="17014"/>
    <cellStyle name="Input 2 3 15 2 2" xfId="17015"/>
    <cellStyle name="Input 2 3 15 2 3" xfId="17016"/>
    <cellStyle name="Input 2 3 15 2 4" xfId="17017"/>
    <cellStyle name="Input 2 3 15 2 5" xfId="17018"/>
    <cellStyle name="Input 2 3 15 2 6" xfId="17019"/>
    <cellStyle name="Input 2 3 15 2 7" xfId="17020"/>
    <cellStyle name="Input 2 3 15 2 8" xfId="17021"/>
    <cellStyle name="Input 2 3 15 2 9" xfId="17022"/>
    <cellStyle name="Input 2 3 15 3" xfId="17023"/>
    <cellStyle name="Input 2 3 15 4" xfId="17024"/>
    <cellStyle name="Input 2 3 15 5" xfId="17025"/>
    <cellStyle name="Input 2 3 15 6" xfId="17026"/>
    <cellStyle name="Input 2 3 15 7" xfId="17027"/>
    <cellStyle name="Input 2 3 15 8" xfId="17028"/>
    <cellStyle name="Input 2 3 16" xfId="17029"/>
    <cellStyle name="Input 2 3 16 2" xfId="17030"/>
    <cellStyle name="Input 2 3 16 2 10" xfId="17031"/>
    <cellStyle name="Input 2 3 16 2 11" xfId="17032"/>
    <cellStyle name="Input 2 3 16 2 2" xfId="17033"/>
    <cellStyle name="Input 2 3 16 2 3" xfId="17034"/>
    <cellStyle name="Input 2 3 16 2 4" xfId="17035"/>
    <cellStyle name="Input 2 3 16 2 5" xfId="17036"/>
    <cellStyle name="Input 2 3 16 2 6" xfId="17037"/>
    <cellStyle name="Input 2 3 16 2 7" xfId="17038"/>
    <cellStyle name="Input 2 3 16 2 8" xfId="17039"/>
    <cellStyle name="Input 2 3 16 2 9" xfId="17040"/>
    <cellStyle name="Input 2 3 16 3" xfId="17041"/>
    <cellStyle name="Input 2 3 16 4" xfId="17042"/>
    <cellStyle name="Input 2 3 16 5" xfId="17043"/>
    <cellStyle name="Input 2 3 16 6" xfId="17044"/>
    <cellStyle name="Input 2 3 16 7" xfId="17045"/>
    <cellStyle name="Input 2 3 16 8" xfId="17046"/>
    <cellStyle name="Input 2 3 17" xfId="17047"/>
    <cellStyle name="Input 2 3 17 2" xfId="17048"/>
    <cellStyle name="Input 2 3 17 2 10" xfId="17049"/>
    <cellStyle name="Input 2 3 17 2 11" xfId="17050"/>
    <cellStyle name="Input 2 3 17 2 2" xfId="17051"/>
    <cellStyle name="Input 2 3 17 2 3" xfId="17052"/>
    <cellStyle name="Input 2 3 17 2 4" xfId="17053"/>
    <cellStyle name="Input 2 3 17 2 5" xfId="17054"/>
    <cellStyle name="Input 2 3 17 2 6" xfId="17055"/>
    <cellStyle name="Input 2 3 17 2 7" xfId="17056"/>
    <cellStyle name="Input 2 3 17 2 8" xfId="17057"/>
    <cellStyle name="Input 2 3 17 2 9" xfId="17058"/>
    <cellStyle name="Input 2 3 17 3" xfId="17059"/>
    <cellStyle name="Input 2 3 17 4" xfId="17060"/>
    <cellStyle name="Input 2 3 17 5" xfId="17061"/>
    <cellStyle name="Input 2 3 17 6" xfId="17062"/>
    <cellStyle name="Input 2 3 17 7" xfId="17063"/>
    <cellStyle name="Input 2 3 17 8" xfId="17064"/>
    <cellStyle name="Input 2 3 18" xfId="17065"/>
    <cellStyle name="Input 2 3 18 2" xfId="17066"/>
    <cellStyle name="Input 2 3 18 2 10" xfId="17067"/>
    <cellStyle name="Input 2 3 18 2 11" xfId="17068"/>
    <cellStyle name="Input 2 3 18 2 2" xfId="17069"/>
    <cellStyle name="Input 2 3 18 2 3" xfId="17070"/>
    <cellStyle name="Input 2 3 18 2 4" xfId="17071"/>
    <cellStyle name="Input 2 3 18 2 5" xfId="17072"/>
    <cellStyle name="Input 2 3 18 2 6" xfId="17073"/>
    <cellStyle name="Input 2 3 18 2 7" xfId="17074"/>
    <cellStyle name="Input 2 3 18 2 8" xfId="17075"/>
    <cellStyle name="Input 2 3 18 2 9" xfId="17076"/>
    <cellStyle name="Input 2 3 18 3" xfId="17077"/>
    <cellStyle name="Input 2 3 18 4" xfId="17078"/>
    <cellStyle name="Input 2 3 18 5" xfId="17079"/>
    <cellStyle name="Input 2 3 18 6" xfId="17080"/>
    <cellStyle name="Input 2 3 18 7" xfId="17081"/>
    <cellStyle name="Input 2 3 18 8" xfId="17082"/>
    <cellStyle name="Input 2 3 19" xfId="17083"/>
    <cellStyle name="Input 2 3 19 10" xfId="17084"/>
    <cellStyle name="Input 2 3 19 11" xfId="17085"/>
    <cellStyle name="Input 2 3 19 2" xfId="17086"/>
    <cellStyle name="Input 2 3 19 3" xfId="17087"/>
    <cellStyle name="Input 2 3 19 4" xfId="17088"/>
    <cellStyle name="Input 2 3 19 5" xfId="17089"/>
    <cellStyle name="Input 2 3 19 6" xfId="17090"/>
    <cellStyle name="Input 2 3 19 7" xfId="17091"/>
    <cellStyle name="Input 2 3 19 8" xfId="17092"/>
    <cellStyle name="Input 2 3 19 9" xfId="17093"/>
    <cellStyle name="Input 2 3 2" xfId="17094"/>
    <cellStyle name="Input 2 3 2 2" xfId="17095"/>
    <cellStyle name="Input 2 3 2 2 10" xfId="17096"/>
    <cellStyle name="Input 2 3 2 2 11" xfId="17097"/>
    <cellStyle name="Input 2 3 2 2 2" xfId="17098"/>
    <cellStyle name="Input 2 3 2 2 3" xfId="17099"/>
    <cellStyle name="Input 2 3 2 2 4" xfId="17100"/>
    <cellStyle name="Input 2 3 2 2 5" xfId="17101"/>
    <cellStyle name="Input 2 3 2 2 6" xfId="17102"/>
    <cellStyle name="Input 2 3 2 2 7" xfId="17103"/>
    <cellStyle name="Input 2 3 2 2 8" xfId="17104"/>
    <cellStyle name="Input 2 3 2 2 9" xfId="17105"/>
    <cellStyle name="Input 2 3 2 3" xfId="17106"/>
    <cellStyle name="Input 2 3 2 4" xfId="17107"/>
    <cellStyle name="Input 2 3 2 5" xfId="17108"/>
    <cellStyle name="Input 2 3 2 6" xfId="17109"/>
    <cellStyle name="Input 2 3 2 7" xfId="17110"/>
    <cellStyle name="Input 2 3 2 8" xfId="17111"/>
    <cellStyle name="Input 2 3 20" xfId="17112"/>
    <cellStyle name="Input 2 3 20 10" xfId="17113"/>
    <cellStyle name="Input 2 3 20 11" xfId="17114"/>
    <cellStyle name="Input 2 3 20 2" xfId="17115"/>
    <cellStyle name="Input 2 3 20 3" xfId="17116"/>
    <cellStyle name="Input 2 3 20 4" xfId="17117"/>
    <cellStyle name="Input 2 3 20 5" xfId="17118"/>
    <cellStyle name="Input 2 3 20 6" xfId="17119"/>
    <cellStyle name="Input 2 3 20 7" xfId="17120"/>
    <cellStyle name="Input 2 3 20 8" xfId="17121"/>
    <cellStyle name="Input 2 3 20 9" xfId="17122"/>
    <cellStyle name="Input 2 3 21" xfId="17123"/>
    <cellStyle name="Input 2 3 21 10" xfId="17124"/>
    <cellStyle name="Input 2 3 21 11" xfId="17125"/>
    <cellStyle name="Input 2 3 21 2" xfId="17126"/>
    <cellStyle name="Input 2 3 21 3" xfId="17127"/>
    <cellStyle name="Input 2 3 21 4" xfId="17128"/>
    <cellStyle name="Input 2 3 21 5" xfId="17129"/>
    <cellStyle name="Input 2 3 21 6" xfId="17130"/>
    <cellStyle name="Input 2 3 21 7" xfId="17131"/>
    <cellStyle name="Input 2 3 21 8" xfId="17132"/>
    <cellStyle name="Input 2 3 21 9" xfId="17133"/>
    <cellStyle name="Input 2 3 22" xfId="17134"/>
    <cellStyle name="Input 2 3 22 10" xfId="17135"/>
    <cellStyle name="Input 2 3 22 11" xfId="17136"/>
    <cellStyle name="Input 2 3 22 2" xfId="17137"/>
    <cellStyle name="Input 2 3 22 3" xfId="17138"/>
    <cellStyle name="Input 2 3 22 4" xfId="17139"/>
    <cellStyle name="Input 2 3 22 5" xfId="17140"/>
    <cellStyle name="Input 2 3 22 6" xfId="17141"/>
    <cellStyle name="Input 2 3 22 7" xfId="17142"/>
    <cellStyle name="Input 2 3 22 8" xfId="17143"/>
    <cellStyle name="Input 2 3 22 9" xfId="17144"/>
    <cellStyle name="Input 2 3 23" xfId="17145"/>
    <cellStyle name="Input 2 3 23 10" xfId="17146"/>
    <cellStyle name="Input 2 3 23 11" xfId="17147"/>
    <cellStyle name="Input 2 3 23 2" xfId="17148"/>
    <cellStyle name="Input 2 3 23 3" xfId="17149"/>
    <cellStyle name="Input 2 3 23 4" xfId="17150"/>
    <cellStyle name="Input 2 3 23 5" xfId="17151"/>
    <cellStyle name="Input 2 3 23 6" xfId="17152"/>
    <cellStyle name="Input 2 3 23 7" xfId="17153"/>
    <cellStyle name="Input 2 3 23 8" xfId="17154"/>
    <cellStyle name="Input 2 3 23 9" xfId="17155"/>
    <cellStyle name="Input 2 3 24" xfId="17156"/>
    <cellStyle name="Input 2 3 24 10" xfId="17157"/>
    <cellStyle name="Input 2 3 24 11" xfId="17158"/>
    <cellStyle name="Input 2 3 24 2" xfId="17159"/>
    <cellStyle name="Input 2 3 24 3" xfId="17160"/>
    <cellStyle name="Input 2 3 24 4" xfId="17161"/>
    <cellStyle name="Input 2 3 24 5" xfId="17162"/>
    <cellStyle name="Input 2 3 24 6" xfId="17163"/>
    <cellStyle name="Input 2 3 24 7" xfId="17164"/>
    <cellStyle name="Input 2 3 24 8" xfId="17165"/>
    <cellStyle name="Input 2 3 24 9" xfId="17166"/>
    <cellStyle name="Input 2 3 25" xfId="17167"/>
    <cellStyle name="Input 2 3 25 10" xfId="17168"/>
    <cellStyle name="Input 2 3 25 11" xfId="17169"/>
    <cellStyle name="Input 2 3 25 2" xfId="17170"/>
    <cellStyle name="Input 2 3 25 3" xfId="17171"/>
    <cellStyle name="Input 2 3 25 4" xfId="17172"/>
    <cellStyle name="Input 2 3 25 5" xfId="17173"/>
    <cellStyle name="Input 2 3 25 6" xfId="17174"/>
    <cellStyle name="Input 2 3 25 7" xfId="17175"/>
    <cellStyle name="Input 2 3 25 8" xfId="17176"/>
    <cellStyle name="Input 2 3 25 9" xfId="17177"/>
    <cellStyle name="Input 2 3 26" xfId="17178"/>
    <cellStyle name="Input 2 3 26 10" xfId="17179"/>
    <cellStyle name="Input 2 3 26 11" xfId="17180"/>
    <cellStyle name="Input 2 3 26 2" xfId="17181"/>
    <cellStyle name="Input 2 3 26 3" xfId="17182"/>
    <cellStyle name="Input 2 3 26 4" xfId="17183"/>
    <cellStyle name="Input 2 3 26 5" xfId="17184"/>
    <cellStyle name="Input 2 3 26 6" xfId="17185"/>
    <cellStyle name="Input 2 3 26 7" xfId="17186"/>
    <cellStyle name="Input 2 3 26 8" xfId="17187"/>
    <cellStyle name="Input 2 3 26 9" xfId="17188"/>
    <cellStyle name="Input 2 3 27" xfId="17189"/>
    <cellStyle name="Input 2 3 27 10" xfId="17190"/>
    <cellStyle name="Input 2 3 27 11" xfId="17191"/>
    <cellStyle name="Input 2 3 27 2" xfId="17192"/>
    <cellStyle name="Input 2 3 27 3" xfId="17193"/>
    <cellStyle name="Input 2 3 27 4" xfId="17194"/>
    <cellStyle name="Input 2 3 27 5" xfId="17195"/>
    <cellStyle name="Input 2 3 27 6" xfId="17196"/>
    <cellStyle name="Input 2 3 27 7" xfId="17197"/>
    <cellStyle name="Input 2 3 27 8" xfId="17198"/>
    <cellStyle name="Input 2 3 27 9" xfId="17199"/>
    <cellStyle name="Input 2 3 28" xfId="17200"/>
    <cellStyle name="Input 2 3 28 10" xfId="17201"/>
    <cellStyle name="Input 2 3 28 11" xfId="17202"/>
    <cellStyle name="Input 2 3 28 2" xfId="17203"/>
    <cellStyle name="Input 2 3 28 3" xfId="17204"/>
    <cellStyle name="Input 2 3 28 4" xfId="17205"/>
    <cellStyle name="Input 2 3 28 5" xfId="17206"/>
    <cellStyle name="Input 2 3 28 6" xfId="17207"/>
    <cellStyle name="Input 2 3 28 7" xfId="17208"/>
    <cellStyle name="Input 2 3 28 8" xfId="17209"/>
    <cellStyle name="Input 2 3 28 9" xfId="17210"/>
    <cellStyle name="Input 2 3 29" xfId="17211"/>
    <cellStyle name="Input 2 3 29 10" xfId="17212"/>
    <cellStyle name="Input 2 3 29 11" xfId="17213"/>
    <cellStyle name="Input 2 3 29 2" xfId="17214"/>
    <cellStyle name="Input 2 3 29 3" xfId="17215"/>
    <cellStyle name="Input 2 3 29 4" xfId="17216"/>
    <cellStyle name="Input 2 3 29 5" xfId="17217"/>
    <cellStyle name="Input 2 3 29 6" xfId="17218"/>
    <cellStyle name="Input 2 3 29 7" xfId="17219"/>
    <cellStyle name="Input 2 3 29 8" xfId="17220"/>
    <cellStyle name="Input 2 3 29 9" xfId="17221"/>
    <cellStyle name="Input 2 3 3" xfId="17222"/>
    <cellStyle name="Input 2 3 3 2" xfId="17223"/>
    <cellStyle name="Input 2 3 3 2 10" xfId="17224"/>
    <cellStyle name="Input 2 3 3 2 11" xfId="17225"/>
    <cellStyle name="Input 2 3 3 2 2" xfId="17226"/>
    <cellStyle name="Input 2 3 3 2 3" xfId="17227"/>
    <cellStyle name="Input 2 3 3 2 4" xfId="17228"/>
    <cellStyle name="Input 2 3 3 2 5" xfId="17229"/>
    <cellStyle name="Input 2 3 3 2 6" xfId="17230"/>
    <cellStyle name="Input 2 3 3 2 7" xfId="17231"/>
    <cellStyle name="Input 2 3 3 2 8" xfId="17232"/>
    <cellStyle name="Input 2 3 3 2 9" xfId="17233"/>
    <cellStyle name="Input 2 3 3 3" xfId="17234"/>
    <cellStyle name="Input 2 3 3 4" xfId="17235"/>
    <cellStyle name="Input 2 3 3 5" xfId="17236"/>
    <cellStyle name="Input 2 3 3 6" xfId="17237"/>
    <cellStyle name="Input 2 3 3 7" xfId="17238"/>
    <cellStyle name="Input 2 3 3 8" xfId="17239"/>
    <cellStyle name="Input 2 3 30" xfId="17240"/>
    <cellStyle name="Input 2 3 30 10" xfId="17241"/>
    <cellStyle name="Input 2 3 30 11" xfId="17242"/>
    <cellStyle name="Input 2 3 30 2" xfId="17243"/>
    <cellStyle name="Input 2 3 30 3" xfId="17244"/>
    <cellStyle name="Input 2 3 30 4" xfId="17245"/>
    <cellStyle name="Input 2 3 30 5" xfId="17246"/>
    <cellStyle name="Input 2 3 30 6" xfId="17247"/>
    <cellStyle name="Input 2 3 30 7" xfId="17248"/>
    <cellStyle name="Input 2 3 30 8" xfId="17249"/>
    <cellStyle name="Input 2 3 30 9" xfId="17250"/>
    <cellStyle name="Input 2 3 31" xfId="17251"/>
    <cellStyle name="Input 2 3 31 10" xfId="17252"/>
    <cellStyle name="Input 2 3 31 11" xfId="17253"/>
    <cellStyle name="Input 2 3 31 2" xfId="17254"/>
    <cellStyle name="Input 2 3 31 3" xfId="17255"/>
    <cellStyle name="Input 2 3 31 4" xfId="17256"/>
    <cellStyle name="Input 2 3 31 5" xfId="17257"/>
    <cellStyle name="Input 2 3 31 6" xfId="17258"/>
    <cellStyle name="Input 2 3 31 7" xfId="17259"/>
    <cellStyle name="Input 2 3 31 8" xfId="17260"/>
    <cellStyle name="Input 2 3 31 9" xfId="17261"/>
    <cellStyle name="Input 2 3 32" xfId="17262"/>
    <cellStyle name="Input 2 3 32 10" xfId="17263"/>
    <cellStyle name="Input 2 3 32 11" xfId="17264"/>
    <cellStyle name="Input 2 3 32 2" xfId="17265"/>
    <cellStyle name="Input 2 3 32 3" xfId="17266"/>
    <cellStyle name="Input 2 3 32 4" xfId="17267"/>
    <cellStyle name="Input 2 3 32 5" xfId="17268"/>
    <cellStyle name="Input 2 3 32 6" xfId="17269"/>
    <cellStyle name="Input 2 3 32 7" xfId="17270"/>
    <cellStyle name="Input 2 3 32 8" xfId="17271"/>
    <cellStyle name="Input 2 3 32 9" xfId="17272"/>
    <cellStyle name="Input 2 3 33" xfId="17273"/>
    <cellStyle name="Input 2 3 33 10" xfId="17274"/>
    <cellStyle name="Input 2 3 33 11" xfId="17275"/>
    <cellStyle name="Input 2 3 33 2" xfId="17276"/>
    <cellStyle name="Input 2 3 33 3" xfId="17277"/>
    <cellStyle name="Input 2 3 33 4" xfId="17278"/>
    <cellStyle name="Input 2 3 33 5" xfId="17279"/>
    <cellStyle name="Input 2 3 33 6" xfId="17280"/>
    <cellStyle name="Input 2 3 33 7" xfId="17281"/>
    <cellStyle name="Input 2 3 33 8" xfId="17282"/>
    <cellStyle name="Input 2 3 33 9" xfId="17283"/>
    <cellStyle name="Input 2 3 34" xfId="17284"/>
    <cellStyle name="Input 2 3 34 10" xfId="17285"/>
    <cellStyle name="Input 2 3 34 11" xfId="17286"/>
    <cellStyle name="Input 2 3 34 2" xfId="17287"/>
    <cellStyle name="Input 2 3 34 3" xfId="17288"/>
    <cellStyle name="Input 2 3 34 4" xfId="17289"/>
    <cellStyle name="Input 2 3 34 5" xfId="17290"/>
    <cellStyle name="Input 2 3 34 6" xfId="17291"/>
    <cellStyle name="Input 2 3 34 7" xfId="17292"/>
    <cellStyle name="Input 2 3 34 8" xfId="17293"/>
    <cellStyle name="Input 2 3 34 9" xfId="17294"/>
    <cellStyle name="Input 2 3 35" xfId="17295"/>
    <cellStyle name="Input 2 3 35 10" xfId="17296"/>
    <cellStyle name="Input 2 3 35 11" xfId="17297"/>
    <cellStyle name="Input 2 3 35 2" xfId="17298"/>
    <cellStyle name="Input 2 3 35 3" xfId="17299"/>
    <cellStyle name="Input 2 3 35 4" xfId="17300"/>
    <cellStyle name="Input 2 3 35 5" xfId="17301"/>
    <cellStyle name="Input 2 3 35 6" xfId="17302"/>
    <cellStyle name="Input 2 3 35 7" xfId="17303"/>
    <cellStyle name="Input 2 3 35 8" xfId="17304"/>
    <cellStyle name="Input 2 3 35 9" xfId="17305"/>
    <cellStyle name="Input 2 3 36" xfId="17306"/>
    <cellStyle name="Input 2 3 37" xfId="17307"/>
    <cellStyle name="Input 2 3 38" xfId="17308"/>
    <cellStyle name="Input 2 3 39" xfId="17309"/>
    <cellStyle name="Input 2 3 4" xfId="17310"/>
    <cellStyle name="Input 2 3 4 2" xfId="17311"/>
    <cellStyle name="Input 2 3 4 2 10" xfId="17312"/>
    <cellStyle name="Input 2 3 4 2 11" xfId="17313"/>
    <cellStyle name="Input 2 3 4 2 2" xfId="17314"/>
    <cellStyle name="Input 2 3 4 2 3" xfId="17315"/>
    <cellStyle name="Input 2 3 4 2 4" xfId="17316"/>
    <cellStyle name="Input 2 3 4 2 5" xfId="17317"/>
    <cellStyle name="Input 2 3 4 2 6" xfId="17318"/>
    <cellStyle name="Input 2 3 4 2 7" xfId="17319"/>
    <cellStyle name="Input 2 3 4 2 8" xfId="17320"/>
    <cellStyle name="Input 2 3 4 2 9" xfId="17321"/>
    <cellStyle name="Input 2 3 4 3" xfId="17322"/>
    <cellStyle name="Input 2 3 4 4" xfId="17323"/>
    <cellStyle name="Input 2 3 4 5" xfId="17324"/>
    <cellStyle name="Input 2 3 4 6" xfId="17325"/>
    <cellStyle name="Input 2 3 4 7" xfId="17326"/>
    <cellStyle name="Input 2 3 4 8" xfId="17327"/>
    <cellStyle name="Input 2 3 40" xfId="17328"/>
    <cellStyle name="Input 2 3 41" xfId="17329"/>
    <cellStyle name="Input 2 3 42" xfId="17330"/>
    <cellStyle name="Input 2 3 43" xfId="17331"/>
    <cellStyle name="Input 2 3 44" xfId="17332"/>
    <cellStyle name="Input 2 3 5" xfId="17333"/>
    <cellStyle name="Input 2 3 5 2" xfId="17334"/>
    <cellStyle name="Input 2 3 5 2 10" xfId="17335"/>
    <cellStyle name="Input 2 3 5 2 11" xfId="17336"/>
    <cellStyle name="Input 2 3 5 2 2" xfId="17337"/>
    <cellStyle name="Input 2 3 5 2 3" xfId="17338"/>
    <cellStyle name="Input 2 3 5 2 4" xfId="17339"/>
    <cellStyle name="Input 2 3 5 2 5" xfId="17340"/>
    <cellStyle name="Input 2 3 5 2 6" xfId="17341"/>
    <cellStyle name="Input 2 3 5 2 7" xfId="17342"/>
    <cellStyle name="Input 2 3 5 2 8" xfId="17343"/>
    <cellStyle name="Input 2 3 5 2 9" xfId="17344"/>
    <cellStyle name="Input 2 3 5 3" xfId="17345"/>
    <cellStyle name="Input 2 3 5 4" xfId="17346"/>
    <cellStyle name="Input 2 3 5 5" xfId="17347"/>
    <cellStyle name="Input 2 3 5 6" xfId="17348"/>
    <cellStyle name="Input 2 3 5 7" xfId="17349"/>
    <cellStyle name="Input 2 3 5 8" xfId="17350"/>
    <cellStyle name="Input 2 3 6" xfId="17351"/>
    <cellStyle name="Input 2 3 6 2" xfId="17352"/>
    <cellStyle name="Input 2 3 6 2 10" xfId="17353"/>
    <cellStyle name="Input 2 3 6 2 11" xfId="17354"/>
    <cellStyle name="Input 2 3 6 2 2" xfId="17355"/>
    <cellStyle name="Input 2 3 6 2 3" xfId="17356"/>
    <cellStyle name="Input 2 3 6 2 4" xfId="17357"/>
    <cellStyle name="Input 2 3 6 2 5" xfId="17358"/>
    <cellStyle name="Input 2 3 6 2 6" xfId="17359"/>
    <cellStyle name="Input 2 3 6 2 7" xfId="17360"/>
    <cellStyle name="Input 2 3 6 2 8" xfId="17361"/>
    <cellStyle name="Input 2 3 6 2 9" xfId="17362"/>
    <cellStyle name="Input 2 3 6 3" xfId="17363"/>
    <cellStyle name="Input 2 3 6 4" xfId="17364"/>
    <cellStyle name="Input 2 3 6 5" xfId="17365"/>
    <cellStyle name="Input 2 3 6 6" xfId="17366"/>
    <cellStyle name="Input 2 3 6 7" xfId="17367"/>
    <cellStyle name="Input 2 3 6 8" xfId="17368"/>
    <cellStyle name="Input 2 3 7" xfId="17369"/>
    <cellStyle name="Input 2 3 7 2" xfId="17370"/>
    <cellStyle name="Input 2 3 7 2 10" xfId="17371"/>
    <cellStyle name="Input 2 3 7 2 11" xfId="17372"/>
    <cellStyle name="Input 2 3 7 2 2" xfId="17373"/>
    <cellStyle name="Input 2 3 7 2 3" xfId="17374"/>
    <cellStyle name="Input 2 3 7 2 4" xfId="17375"/>
    <cellStyle name="Input 2 3 7 2 5" xfId="17376"/>
    <cellStyle name="Input 2 3 7 2 6" xfId="17377"/>
    <cellStyle name="Input 2 3 7 2 7" xfId="17378"/>
    <cellStyle name="Input 2 3 7 2 8" xfId="17379"/>
    <cellStyle name="Input 2 3 7 2 9" xfId="17380"/>
    <cellStyle name="Input 2 3 7 3" xfId="17381"/>
    <cellStyle name="Input 2 3 7 4" xfId="17382"/>
    <cellStyle name="Input 2 3 7 5" xfId="17383"/>
    <cellStyle name="Input 2 3 7 6" xfId="17384"/>
    <cellStyle name="Input 2 3 7 7" xfId="17385"/>
    <cellStyle name="Input 2 3 7 8" xfId="17386"/>
    <cellStyle name="Input 2 3 8" xfId="17387"/>
    <cellStyle name="Input 2 3 8 2" xfId="17388"/>
    <cellStyle name="Input 2 3 8 2 10" xfId="17389"/>
    <cellStyle name="Input 2 3 8 2 11" xfId="17390"/>
    <cellStyle name="Input 2 3 8 2 2" xfId="17391"/>
    <cellStyle name="Input 2 3 8 2 3" xfId="17392"/>
    <cellStyle name="Input 2 3 8 2 4" xfId="17393"/>
    <cellStyle name="Input 2 3 8 2 5" xfId="17394"/>
    <cellStyle name="Input 2 3 8 2 6" xfId="17395"/>
    <cellStyle name="Input 2 3 8 2 7" xfId="17396"/>
    <cellStyle name="Input 2 3 8 2 8" xfId="17397"/>
    <cellStyle name="Input 2 3 8 2 9" xfId="17398"/>
    <cellStyle name="Input 2 3 8 3" xfId="17399"/>
    <cellStyle name="Input 2 3 8 4" xfId="17400"/>
    <cellStyle name="Input 2 3 8 5" xfId="17401"/>
    <cellStyle name="Input 2 3 8 6" xfId="17402"/>
    <cellStyle name="Input 2 3 8 7" xfId="17403"/>
    <cellStyle name="Input 2 3 8 8" xfId="17404"/>
    <cellStyle name="Input 2 3 9" xfId="17405"/>
    <cellStyle name="Input 2 3 9 2" xfId="17406"/>
    <cellStyle name="Input 2 3 9 2 10" xfId="17407"/>
    <cellStyle name="Input 2 3 9 2 11" xfId="17408"/>
    <cellStyle name="Input 2 3 9 2 2" xfId="17409"/>
    <cellStyle name="Input 2 3 9 2 3" xfId="17410"/>
    <cellStyle name="Input 2 3 9 2 4" xfId="17411"/>
    <cellStyle name="Input 2 3 9 2 5" xfId="17412"/>
    <cellStyle name="Input 2 3 9 2 6" xfId="17413"/>
    <cellStyle name="Input 2 3 9 2 7" xfId="17414"/>
    <cellStyle name="Input 2 3 9 2 8" xfId="17415"/>
    <cellStyle name="Input 2 3 9 2 9" xfId="17416"/>
    <cellStyle name="Input 2 3 9 3" xfId="17417"/>
    <cellStyle name="Input 2 3 9 4" xfId="17418"/>
    <cellStyle name="Input 2 3 9 5" xfId="17419"/>
    <cellStyle name="Input 2 3 9 6" xfId="17420"/>
    <cellStyle name="Input 2 3 9 7" xfId="17421"/>
    <cellStyle name="Input 2 3 9 8" xfId="17422"/>
    <cellStyle name="Input 2 30" xfId="17423"/>
    <cellStyle name="Input 2 30 10" xfId="17424"/>
    <cellStyle name="Input 2 30 11" xfId="17425"/>
    <cellStyle name="Input 2 30 2" xfId="17426"/>
    <cellStyle name="Input 2 30 3" xfId="17427"/>
    <cellStyle name="Input 2 30 4" xfId="17428"/>
    <cellStyle name="Input 2 30 5" xfId="17429"/>
    <cellStyle name="Input 2 30 6" xfId="17430"/>
    <cellStyle name="Input 2 30 7" xfId="17431"/>
    <cellStyle name="Input 2 30 8" xfId="17432"/>
    <cellStyle name="Input 2 30 9" xfId="17433"/>
    <cellStyle name="Input 2 31" xfId="17434"/>
    <cellStyle name="Input 2 31 10" xfId="17435"/>
    <cellStyle name="Input 2 31 11" xfId="17436"/>
    <cellStyle name="Input 2 31 2" xfId="17437"/>
    <cellStyle name="Input 2 31 3" xfId="17438"/>
    <cellStyle name="Input 2 31 4" xfId="17439"/>
    <cellStyle name="Input 2 31 5" xfId="17440"/>
    <cellStyle name="Input 2 31 6" xfId="17441"/>
    <cellStyle name="Input 2 31 7" xfId="17442"/>
    <cellStyle name="Input 2 31 8" xfId="17443"/>
    <cellStyle name="Input 2 31 9" xfId="17444"/>
    <cellStyle name="Input 2 32" xfId="17445"/>
    <cellStyle name="Input 2 32 10" xfId="17446"/>
    <cellStyle name="Input 2 32 11" xfId="17447"/>
    <cellStyle name="Input 2 32 2" xfId="17448"/>
    <cellStyle name="Input 2 32 3" xfId="17449"/>
    <cellStyle name="Input 2 32 4" xfId="17450"/>
    <cellStyle name="Input 2 32 5" xfId="17451"/>
    <cellStyle name="Input 2 32 6" xfId="17452"/>
    <cellStyle name="Input 2 32 7" xfId="17453"/>
    <cellStyle name="Input 2 32 8" xfId="17454"/>
    <cellStyle name="Input 2 32 9" xfId="17455"/>
    <cellStyle name="Input 2 33" xfId="17456"/>
    <cellStyle name="Input 2 33 10" xfId="17457"/>
    <cellStyle name="Input 2 33 11" xfId="17458"/>
    <cellStyle name="Input 2 33 2" xfId="17459"/>
    <cellStyle name="Input 2 33 3" xfId="17460"/>
    <cellStyle name="Input 2 33 4" xfId="17461"/>
    <cellStyle name="Input 2 33 5" xfId="17462"/>
    <cellStyle name="Input 2 33 6" xfId="17463"/>
    <cellStyle name="Input 2 33 7" xfId="17464"/>
    <cellStyle name="Input 2 33 8" xfId="17465"/>
    <cellStyle name="Input 2 33 9" xfId="17466"/>
    <cellStyle name="Input 2 34" xfId="17467"/>
    <cellStyle name="Input 2 34 10" xfId="17468"/>
    <cellStyle name="Input 2 34 11" xfId="17469"/>
    <cellStyle name="Input 2 34 2" xfId="17470"/>
    <cellStyle name="Input 2 34 3" xfId="17471"/>
    <cellStyle name="Input 2 34 4" xfId="17472"/>
    <cellStyle name="Input 2 34 5" xfId="17473"/>
    <cellStyle name="Input 2 34 6" xfId="17474"/>
    <cellStyle name="Input 2 34 7" xfId="17475"/>
    <cellStyle name="Input 2 34 8" xfId="17476"/>
    <cellStyle name="Input 2 34 9" xfId="17477"/>
    <cellStyle name="Input 2 35" xfId="17478"/>
    <cellStyle name="Input 2 35 10" xfId="17479"/>
    <cellStyle name="Input 2 35 11" xfId="17480"/>
    <cellStyle name="Input 2 35 2" xfId="17481"/>
    <cellStyle name="Input 2 35 3" xfId="17482"/>
    <cellStyle name="Input 2 35 4" xfId="17483"/>
    <cellStyle name="Input 2 35 5" xfId="17484"/>
    <cellStyle name="Input 2 35 6" xfId="17485"/>
    <cellStyle name="Input 2 35 7" xfId="17486"/>
    <cellStyle name="Input 2 35 8" xfId="17487"/>
    <cellStyle name="Input 2 35 9" xfId="17488"/>
    <cellStyle name="Input 2 36" xfId="17489"/>
    <cellStyle name="Input 2 36 10" xfId="17490"/>
    <cellStyle name="Input 2 36 11" xfId="17491"/>
    <cellStyle name="Input 2 36 2" xfId="17492"/>
    <cellStyle name="Input 2 36 3" xfId="17493"/>
    <cellStyle name="Input 2 36 4" xfId="17494"/>
    <cellStyle name="Input 2 36 5" xfId="17495"/>
    <cellStyle name="Input 2 36 6" xfId="17496"/>
    <cellStyle name="Input 2 36 7" xfId="17497"/>
    <cellStyle name="Input 2 36 8" xfId="17498"/>
    <cellStyle name="Input 2 36 9" xfId="17499"/>
    <cellStyle name="Input 2 37" xfId="17500"/>
    <cellStyle name="Input 2 37 10" xfId="17501"/>
    <cellStyle name="Input 2 37 11" xfId="17502"/>
    <cellStyle name="Input 2 37 2" xfId="17503"/>
    <cellStyle name="Input 2 37 3" xfId="17504"/>
    <cellStyle name="Input 2 37 4" xfId="17505"/>
    <cellStyle name="Input 2 37 5" xfId="17506"/>
    <cellStyle name="Input 2 37 6" xfId="17507"/>
    <cellStyle name="Input 2 37 7" xfId="17508"/>
    <cellStyle name="Input 2 37 8" xfId="17509"/>
    <cellStyle name="Input 2 37 9" xfId="17510"/>
    <cellStyle name="Input 2 38" xfId="17511"/>
    <cellStyle name="Input 2 38 10" xfId="17512"/>
    <cellStyle name="Input 2 38 11" xfId="17513"/>
    <cellStyle name="Input 2 38 2" xfId="17514"/>
    <cellStyle name="Input 2 38 3" xfId="17515"/>
    <cellStyle name="Input 2 38 4" xfId="17516"/>
    <cellStyle name="Input 2 38 5" xfId="17517"/>
    <cellStyle name="Input 2 38 6" xfId="17518"/>
    <cellStyle name="Input 2 38 7" xfId="17519"/>
    <cellStyle name="Input 2 38 8" xfId="17520"/>
    <cellStyle name="Input 2 38 9" xfId="17521"/>
    <cellStyle name="Input 2 39" xfId="17522"/>
    <cellStyle name="Input 2 39 10" xfId="17523"/>
    <cellStyle name="Input 2 39 11" xfId="17524"/>
    <cellStyle name="Input 2 39 2" xfId="17525"/>
    <cellStyle name="Input 2 39 3" xfId="17526"/>
    <cellStyle name="Input 2 39 4" xfId="17527"/>
    <cellStyle name="Input 2 39 5" xfId="17528"/>
    <cellStyle name="Input 2 39 6" xfId="17529"/>
    <cellStyle name="Input 2 39 7" xfId="17530"/>
    <cellStyle name="Input 2 39 8" xfId="17531"/>
    <cellStyle name="Input 2 39 9" xfId="17532"/>
    <cellStyle name="Input 2 4" xfId="17533"/>
    <cellStyle name="Input 2 4 10" xfId="17534"/>
    <cellStyle name="Input 2 4 10 2" xfId="17535"/>
    <cellStyle name="Input 2 4 10 2 10" xfId="17536"/>
    <cellStyle name="Input 2 4 10 2 11" xfId="17537"/>
    <cellStyle name="Input 2 4 10 2 2" xfId="17538"/>
    <cellStyle name="Input 2 4 10 2 3" xfId="17539"/>
    <cellStyle name="Input 2 4 10 2 4" xfId="17540"/>
    <cellStyle name="Input 2 4 10 2 5" xfId="17541"/>
    <cellStyle name="Input 2 4 10 2 6" xfId="17542"/>
    <cellStyle name="Input 2 4 10 2 7" xfId="17543"/>
    <cellStyle name="Input 2 4 10 2 8" xfId="17544"/>
    <cellStyle name="Input 2 4 10 2 9" xfId="17545"/>
    <cellStyle name="Input 2 4 10 3" xfId="17546"/>
    <cellStyle name="Input 2 4 10 4" xfId="17547"/>
    <cellStyle name="Input 2 4 10 5" xfId="17548"/>
    <cellStyle name="Input 2 4 10 6" xfId="17549"/>
    <cellStyle name="Input 2 4 10 7" xfId="17550"/>
    <cellStyle name="Input 2 4 10 8" xfId="17551"/>
    <cellStyle name="Input 2 4 11" xfId="17552"/>
    <cellStyle name="Input 2 4 11 2" xfId="17553"/>
    <cellStyle name="Input 2 4 11 2 10" xfId="17554"/>
    <cellStyle name="Input 2 4 11 2 11" xfId="17555"/>
    <cellStyle name="Input 2 4 11 2 2" xfId="17556"/>
    <cellStyle name="Input 2 4 11 2 3" xfId="17557"/>
    <cellStyle name="Input 2 4 11 2 4" xfId="17558"/>
    <cellStyle name="Input 2 4 11 2 5" xfId="17559"/>
    <cellStyle name="Input 2 4 11 2 6" xfId="17560"/>
    <cellStyle name="Input 2 4 11 2 7" xfId="17561"/>
    <cellStyle name="Input 2 4 11 2 8" xfId="17562"/>
    <cellStyle name="Input 2 4 11 2 9" xfId="17563"/>
    <cellStyle name="Input 2 4 11 3" xfId="17564"/>
    <cellStyle name="Input 2 4 11 4" xfId="17565"/>
    <cellStyle name="Input 2 4 11 5" xfId="17566"/>
    <cellStyle name="Input 2 4 11 6" xfId="17567"/>
    <cellStyle name="Input 2 4 11 7" xfId="17568"/>
    <cellStyle name="Input 2 4 11 8" xfId="17569"/>
    <cellStyle name="Input 2 4 12" xfId="17570"/>
    <cellStyle name="Input 2 4 12 2" xfId="17571"/>
    <cellStyle name="Input 2 4 12 2 10" xfId="17572"/>
    <cellStyle name="Input 2 4 12 2 11" xfId="17573"/>
    <cellStyle name="Input 2 4 12 2 2" xfId="17574"/>
    <cellStyle name="Input 2 4 12 2 3" xfId="17575"/>
    <cellStyle name="Input 2 4 12 2 4" xfId="17576"/>
    <cellStyle name="Input 2 4 12 2 5" xfId="17577"/>
    <cellStyle name="Input 2 4 12 2 6" xfId="17578"/>
    <cellStyle name="Input 2 4 12 2 7" xfId="17579"/>
    <cellStyle name="Input 2 4 12 2 8" xfId="17580"/>
    <cellStyle name="Input 2 4 12 2 9" xfId="17581"/>
    <cellStyle name="Input 2 4 12 3" xfId="17582"/>
    <cellStyle name="Input 2 4 12 4" xfId="17583"/>
    <cellStyle name="Input 2 4 12 5" xfId="17584"/>
    <cellStyle name="Input 2 4 12 6" xfId="17585"/>
    <cellStyle name="Input 2 4 12 7" xfId="17586"/>
    <cellStyle name="Input 2 4 12 8" xfId="17587"/>
    <cellStyle name="Input 2 4 13" xfId="17588"/>
    <cellStyle name="Input 2 4 13 2" xfId="17589"/>
    <cellStyle name="Input 2 4 13 2 10" xfId="17590"/>
    <cellStyle name="Input 2 4 13 2 11" xfId="17591"/>
    <cellStyle name="Input 2 4 13 2 2" xfId="17592"/>
    <cellStyle name="Input 2 4 13 2 3" xfId="17593"/>
    <cellStyle name="Input 2 4 13 2 4" xfId="17594"/>
    <cellStyle name="Input 2 4 13 2 5" xfId="17595"/>
    <cellStyle name="Input 2 4 13 2 6" xfId="17596"/>
    <cellStyle name="Input 2 4 13 2 7" xfId="17597"/>
    <cellStyle name="Input 2 4 13 2 8" xfId="17598"/>
    <cellStyle name="Input 2 4 13 2 9" xfId="17599"/>
    <cellStyle name="Input 2 4 13 3" xfId="17600"/>
    <cellStyle name="Input 2 4 13 4" xfId="17601"/>
    <cellStyle name="Input 2 4 13 5" xfId="17602"/>
    <cellStyle name="Input 2 4 13 6" xfId="17603"/>
    <cellStyle name="Input 2 4 13 7" xfId="17604"/>
    <cellStyle name="Input 2 4 13 8" xfId="17605"/>
    <cellStyle name="Input 2 4 14" xfId="17606"/>
    <cellStyle name="Input 2 4 14 2" xfId="17607"/>
    <cellStyle name="Input 2 4 14 2 10" xfId="17608"/>
    <cellStyle name="Input 2 4 14 2 11" xfId="17609"/>
    <cellStyle name="Input 2 4 14 2 2" xfId="17610"/>
    <cellStyle name="Input 2 4 14 2 3" xfId="17611"/>
    <cellStyle name="Input 2 4 14 2 4" xfId="17612"/>
    <cellStyle name="Input 2 4 14 2 5" xfId="17613"/>
    <cellStyle name="Input 2 4 14 2 6" xfId="17614"/>
    <cellStyle name="Input 2 4 14 2 7" xfId="17615"/>
    <cellStyle name="Input 2 4 14 2 8" xfId="17616"/>
    <cellStyle name="Input 2 4 14 2 9" xfId="17617"/>
    <cellStyle name="Input 2 4 14 3" xfId="17618"/>
    <cellStyle name="Input 2 4 14 4" xfId="17619"/>
    <cellStyle name="Input 2 4 14 5" xfId="17620"/>
    <cellStyle name="Input 2 4 14 6" xfId="17621"/>
    <cellStyle name="Input 2 4 14 7" xfId="17622"/>
    <cellStyle name="Input 2 4 14 8" xfId="17623"/>
    <cellStyle name="Input 2 4 15" xfId="17624"/>
    <cellStyle name="Input 2 4 15 2" xfId="17625"/>
    <cellStyle name="Input 2 4 15 2 10" xfId="17626"/>
    <cellStyle name="Input 2 4 15 2 11" xfId="17627"/>
    <cellStyle name="Input 2 4 15 2 2" xfId="17628"/>
    <cellStyle name="Input 2 4 15 2 3" xfId="17629"/>
    <cellStyle name="Input 2 4 15 2 4" xfId="17630"/>
    <cellStyle name="Input 2 4 15 2 5" xfId="17631"/>
    <cellStyle name="Input 2 4 15 2 6" xfId="17632"/>
    <cellStyle name="Input 2 4 15 2 7" xfId="17633"/>
    <cellStyle name="Input 2 4 15 2 8" xfId="17634"/>
    <cellStyle name="Input 2 4 15 2 9" xfId="17635"/>
    <cellStyle name="Input 2 4 15 3" xfId="17636"/>
    <cellStyle name="Input 2 4 15 4" xfId="17637"/>
    <cellStyle name="Input 2 4 15 5" xfId="17638"/>
    <cellStyle name="Input 2 4 15 6" xfId="17639"/>
    <cellStyle name="Input 2 4 15 7" xfId="17640"/>
    <cellStyle name="Input 2 4 15 8" xfId="17641"/>
    <cellStyle name="Input 2 4 16" xfId="17642"/>
    <cellStyle name="Input 2 4 16 2" xfId="17643"/>
    <cellStyle name="Input 2 4 16 2 10" xfId="17644"/>
    <cellStyle name="Input 2 4 16 2 11" xfId="17645"/>
    <cellStyle name="Input 2 4 16 2 2" xfId="17646"/>
    <cellStyle name="Input 2 4 16 2 3" xfId="17647"/>
    <cellStyle name="Input 2 4 16 2 4" xfId="17648"/>
    <cellStyle name="Input 2 4 16 2 5" xfId="17649"/>
    <cellStyle name="Input 2 4 16 2 6" xfId="17650"/>
    <cellStyle name="Input 2 4 16 2 7" xfId="17651"/>
    <cellStyle name="Input 2 4 16 2 8" xfId="17652"/>
    <cellStyle name="Input 2 4 16 2 9" xfId="17653"/>
    <cellStyle name="Input 2 4 16 3" xfId="17654"/>
    <cellStyle name="Input 2 4 16 4" xfId="17655"/>
    <cellStyle name="Input 2 4 16 5" xfId="17656"/>
    <cellStyle name="Input 2 4 16 6" xfId="17657"/>
    <cellStyle name="Input 2 4 16 7" xfId="17658"/>
    <cellStyle name="Input 2 4 16 8" xfId="17659"/>
    <cellStyle name="Input 2 4 17" xfId="17660"/>
    <cellStyle name="Input 2 4 17 2" xfId="17661"/>
    <cellStyle name="Input 2 4 17 2 10" xfId="17662"/>
    <cellStyle name="Input 2 4 17 2 11" xfId="17663"/>
    <cellStyle name="Input 2 4 17 2 2" xfId="17664"/>
    <cellStyle name="Input 2 4 17 2 3" xfId="17665"/>
    <cellStyle name="Input 2 4 17 2 4" xfId="17666"/>
    <cellStyle name="Input 2 4 17 2 5" xfId="17667"/>
    <cellStyle name="Input 2 4 17 2 6" xfId="17668"/>
    <cellStyle name="Input 2 4 17 2 7" xfId="17669"/>
    <cellStyle name="Input 2 4 17 2 8" xfId="17670"/>
    <cellStyle name="Input 2 4 17 2 9" xfId="17671"/>
    <cellStyle name="Input 2 4 17 3" xfId="17672"/>
    <cellStyle name="Input 2 4 17 4" xfId="17673"/>
    <cellStyle name="Input 2 4 17 5" xfId="17674"/>
    <cellStyle name="Input 2 4 17 6" xfId="17675"/>
    <cellStyle name="Input 2 4 17 7" xfId="17676"/>
    <cellStyle name="Input 2 4 17 8" xfId="17677"/>
    <cellStyle name="Input 2 4 18" xfId="17678"/>
    <cellStyle name="Input 2 4 18 2" xfId="17679"/>
    <cellStyle name="Input 2 4 18 2 10" xfId="17680"/>
    <cellStyle name="Input 2 4 18 2 11" xfId="17681"/>
    <cellStyle name="Input 2 4 18 2 2" xfId="17682"/>
    <cellStyle name="Input 2 4 18 2 3" xfId="17683"/>
    <cellStyle name="Input 2 4 18 2 4" xfId="17684"/>
    <cellStyle name="Input 2 4 18 2 5" xfId="17685"/>
    <cellStyle name="Input 2 4 18 2 6" xfId="17686"/>
    <cellStyle name="Input 2 4 18 2 7" xfId="17687"/>
    <cellStyle name="Input 2 4 18 2 8" xfId="17688"/>
    <cellStyle name="Input 2 4 18 2 9" xfId="17689"/>
    <cellStyle name="Input 2 4 18 3" xfId="17690"/>
    <cellStyle name="Input 2 4 18 4" xfId="17691"/>
    <cellStyle name="Input 2 4 18 5" xfId="17692"/>
    <cellStyle name="Input 2 4 18 6" xfId="17693"/>
    <cellStyle name="Input 2 4 18 7" xfId="17694"/>
    <cellStyle name="Input 2 4 18 8" xfId="17695"/>
    <cellStyle name="Input 2 4 19" xfId="17696"/>
    <cellStyle name="Input 2 4 19 10" xfId="17697"/>
    <cellStyle name="Input 2 4 19 11" xfId="17698"/>
    <cellStyle name="Input 2 4 19 2" xfId="17699"/>
    <cellStyle name="Input 2 4 19 3" xfId="17700"/>
    <cellStyle name="Input 2 4 19 4" xfId="17701"/>
    <cellStyle name="Input 2 4 19 5" xfId="17702"/>
    <cellStyle name="Input 2 4 19 6" xfId="17703"/>
    <cellStyle name="Input 2 4 19 7" xfId="17704"/>
    <cellStyle name="Input 2 4 19 8" xfId="17705"/>
    <cellStyle name="Input 2 4 19 9" xfId="17706"/>
    <cellStyle name="Input 2 4 2" xfId="17707"/>
    <cellStyle name="Input 2 4 2 2" xfId="17708"/>
    <cellStyle name="Input 2 4 2 2 10" xfId="17709"/>
    <cellStyle name="Input 2 4 2 2 11" xfId="17710"/>
    <cellStyle name="Input 2 4 2 2 2" xfId="17711"/>
    <cellStyle name="Input 2 4 2 2 3" xfId="17712"/>
    <cellStyle name="Input 2 4 2 2 4" xfId="17713"/>
    <cellStyle name="Input 2 4 2 2 5" xfId="17714"/>
    <cellStyle name="Input 2 4 2 2 6" xfId="17715"/>
    <cellStyle name="Input 2 4 2 2 7" xfId="17716"/>
    <cellStyle name="Input 2 4 2 2 8" xfId="17717"/>
    <cellStyle name="Input 2 4 2 2 9" xfId="17718"/>
    <cellStyle name="Input 2 4 2 3" xfId="17719"/>
    <cellStyle name="Input 2 4 2 4" xfId="17720"/>
    <cellStyle name="Input 2 4 2 5" xfId="17721"/>
    <cellStyle name="Input 2 4 2 6" xfId="17722"/>
    <cellStyle name="Input 2 4 2 7" xfId="17723"/>
    <cellStyle name="Input 2 4 2 8" xfId="17724"/>
    <cellStyle name="Input 2 4 20" xfId="17725"/>
    <cellStyle name="Input 2 4 20 10" xfId="17726"/>
    <cellStyle name="Input 2 4 20 11" xfId="17727"/>
    <cellStyle name="Input 2 4 20 2" xfId="17728"/>
    <cellStyle name="Input 2 4 20 3" xfId="17729"/>
    <cellStyle name="Input 2 4 20 4" xfId="17730"/>
    <cellStyle name="Input 2 4 20 5" xfId="17731"/>
    <cellStyle name="Input 2 4 20 6" xfId="17732"/>
    <cellStyle name="Input 2 4 20 7" xfId="17733"/>
    <cellStyle name="Input 2 4 20 8" xfId="17734"/>
    <cellStyle name="Input 2 4 20 9" xfId="17735"/>
    <cellStyle name="Input 2 4 21" xfId="17736"/>
    <cellStyle name="Input 2 4 21 10" xfId="17737"/>
    <cellStyle name="Input 2 4 21 11" xfId="17738"/>
    <cellStyle name="Input 2 4 21 2" xfId="17739"/>
    <cellStyle name="Input 2 4 21 3" xfId="17740"/>
    <cellStyle name="Input 2 4 21 4" xfId="17741"/>
    <cellStyle name="Input 2 4 21 5" xfId="17742"/>
    <cellStyle name="Input 2 4 21 6" xfId="17743"/>
    <cellStyle name="Input 2 4 21 7" xfId="17744"/>
    <cellStyle name="Input 2 4 21 8" xfId="17745"/>
    <cellStyle name="Input 2 4 21 9" xfId="17746"/>
    <cellStyle name="Input 2 4 22" xfId="17747"/>
    <cellStyle name="Input 2 4 22 10" xfId="17748"/>
    <cellStyle name="Input 2 4 22 11" xfId="17749"/>
    <cellStyle name="Input 2 4 22 2" xfId="17750"/>
    <cellStyle name="Input 2 4 22 3" xfId="17751"/>
    <cellStyle name="Input 2 4 22 4" xfId="17752"/>
    <cellStyle name="Input 2 4 22 5" xfId="17753"/>
    <cellStyle name="Input 2 4 22 6" xfId="17754"/>
    <cellStyle name="Input 2 4 22 7" xfId="17755"/>
    <cellStyle name="Input 2 4 22 8" xfId="17756"/>
    <cellStyle name="Input 2 4 22 9" xfId="17757"/>
    <cellStyle name="Input 2 4 23" xfId="17758"/>
    <cellStyle name="Input 2 4 23 10" xfId="17759"/>
    <cellStyle name="Input 2 4 23 11" xfId="17760"/>
    <cellStyle name="Input 2 4 23 2" xfId="17761"/>
    <cellStyle name="Input 2 4 23 3" xfId="17762"/>
    <cellStyle name="Input 2 4 23 4" xfId="17763"/>
    <cellStyle name="Input 2 4 23 5" xfId="17764"/>
    <cellStyle name="Input 2 4 23 6" xfId="17765"/>
    <cellStyle name="Input 2 4 23 7" xfId="17766"/>
    <cellStyle name="Input 2 4 23 8" xfId="17767"/>
    <cellStyle name="Input 2 4 23 9" xfId="17768"/>
    <cellStyle name="Input 2 4 24" xfId="17769"/>
    <cellStyle name="Input 2 4 24 10" xfId="17770"/>
    <cellStyle name="Input 2 4 24 11" xfId="17771"/>
    <cellStyle name="Input 2 4 24 2" xfId="17772"/>
    <cellStyle name="Input 2 4 24 3" xfId="17773"/>
    <cellStyle name="Input 2 4 24 4" xfId="17774"/>
    <cellStyle name="Input 2 4 24 5" xfId="17775"/>
    <cellStyle name="Input 2 4 24 6" xfId="17776"/>
    <cellStyle name="Input 2 4 24 7" xfId="17777"/>
    <cellStyle name="Input 2 4 24 8" xfId="17778"/>
    <cellStyle name="Input 2 4 24 9" xfId="17779"/>
    <cellStyle name="Input 2 4 25" xfId="17780"/>
    <cellStyle name="Input 2 4 25 10" xfId="17781"/>
    <cellStyle name="Input 2 4 25 11" xfId="17782"/>
    <cellStyle name="Input 2 4 25 2" xfId="17783"/>
    <cellStyle name="Input 2 4 25 3" xfId="17784"/>
    <cellStyle name="Input 2 4 25 4" xfId="17785"/>
    <cellStyle name="Input 2 4 25 5" xfId="17786"/>
    <cellStyle name="Input 2 4 25 6" xfId="17787"/>
    <cellStyle name="Input 2 4 25 7" xfId="17788"/>
    <cellStyle name="Input 2 4 25 8" xfId="17789"/>
    <cellStyle name="Input 2 4 25 9" xfId="17790"/>
    <cellStyle name="Input 2 4 26" xfId="17791"/>
    <cellStyle name="Input 2 4 26 10" xfId="17792"/>
    <cellStyle name="Input 2 4 26 11" xfId="17793"/>
    <cellStyle name="Input 2 4 26 2" xfId="17794"/>
    <cellStyle name="Input 2 4 26 3" xfId="17795"/>
    <cellStyle name="Input 2 4 26 4" xfId="17796"/>
    <cellStyle name="Input 2 4 26 5" xfId="17797"/>
    <cellStyle name="Input 2 4 26 6" xfId="17798"/>
    <cellStyle name="Input 2 4 26 7" xfId="17799"/>
    <cellStyle name="Input 2 4 26 8" xfId="17800"/>
    <cellStyle name="Input 2 4 26 9" xfId="17801"/>
    <cellStyle name="Input 2 4 27" xfId="17802"/>
    <cellStyle name="Input 2 4 27 10" xfId="17803"/>
    <cellStyle name="Input 2 4 27 11" xfId="17804"/>
    <cellStyle name="Input 2 4 27 2" xfId="17805"/>
    <cellStyle name="Input 2 4 27 3" xfId="17806"/>
    <cellStyle name="Input 2 4 27 4" xfId="17807"/>
    <cellStyle name="Input 2 4 27 5" xfId="17808"/>
    <cellStyle name="Input 2 4 27 6" xfId="17809"/>
    <cellStyle name="Input 2 4 27 7" xfId="17810"/>
    <cellStyle name="Input 2 4 27 8" xfId="17811"/>
    <cellStyle name="Input 2 4 27 9" xfId="17812"/>
    <cellStyle name="Input 2 4 28" xfId="17813"/>
    <cellStyle name="Input 2 4 28 10" xfId="17814"/>
    <cellStyle name="Input 2 4 28 11" xfId="17815"/>
    <cellStyle name="Input 2 4 28 2" xfId="17816"/>
    <cellStyle name="Input 2 4 28 3" xfId="17817"/>
    <cellStyle name="Input 2 4 28 4" xfId="17818"/>
    <cellStyle name="Input 2 4 28 5" xfId="17819"/>
    <cellStyle name="Input 2 4 28 6" xfId="17820"/>
    <cellStyle name="Input 2 4 28 7" xfId="17821"/>
    <cellStyle name="Input 2 4 28 8" xfId="17822"/>
    <cellStyle name="Input 2 4 28 9" xfId="17823"/>
    <cellStyle name="Input 2 4 29" xfId="17824"/>
    <cellStyle name="Input 2 4 29 10" xfId="17825"/>
    <cellStyle name="Input 2 4 29 11" xfId="17826"/>
    <cellStyle name="Input 2 4 29 2" xfId="17827"/>
    <cellStyle name="Input 2 4 29 3" xfId="17828"/>
    <cellStyle name="Input 2 4 29 4" xfId="17829"/>
    <cellStyle name="Input 2 4 29 5" xfId="17830"/>
    <cellStyle name="Input 2 4 29 6" xfId="17831"/>
    <cellStyle name="Input 2 4 29 7" xfId="17832"/>
    <cellStyle name="Input 2 4 29 8" xfId="17833"/>
    <cellStyle name="Input 2 4 29 9" xfId="17834"/>
    <cellStyle name="Input 2 4 3" xfId="17835"/>
    <cellStyle name="Input 2 4 3 2" xfId="17836"/>
    <cellStyle name="Input 2 4 3 2 10" xfId="17837"/>
    <cellStyle name="Input 2 4 3 2 11" xfId="17838"/>
    <cellStyle name="Input 2 4 3 2 2" xfId="17839"/>
    <cellStyle name="Input 2 4 3 2 3" xfId="17840"/>
    <cellStyle name="Input 2 4 3 2 4" xfId="17841"/>
    <cellStyle name="Input 2 4 3 2 5" xfId="17842"/>
    <cellStyle name="Input 2 4 3 2 6" xfId="17843"/>
    <cellStyle name="Input 2 4 3 2 7" xfId="17844"/>
    <cellStyle name="Input 2 4 3 2 8" xfId="17845"/>
    <cellStyle name="Input 2 4 3 2 9" xfId="17846"/>
    <cellStyle name="Input 2 4 3 3" xfId="17847"/>
    <cellStyle name="Input 2 4 3 4" xfId="17848"/>
    <cellStyle name="Input 2 4 3 5" xfId="17849"/>
    <cellStyle name="Input 2 4 3 6" xfId="17850"/>
    <cellStyle name="Input 2 4 3 7" xfId="17851"/>
    <cellStyle name="Input 2 4 3 8" xfId="17852"/>
    <cellStyle name="Input 2 4 30" xfId="17853"/>
    <cellStyle name="Input 2 4 30 10" xfId="17854"/>
    <cellStyle name="Input 2 4 30 11" xfId="17855"/>
    <cellStyle name="Input 2 4 30 2" xfId="17856"/>
    <cellStyle name="Input 2 4 30 3" xfId="17857"/>
    <cellStyle name="Input 2 4 30 4" xfId="17858"/>
    <cellStyle name="Input 2 4 30 5" xfId="17859"/>
    <cellStyle name="Input 2 4 30 6" xfId="17860"/>
    <cellStyle name="Input 2 4 30 7" xfId="17861"/>
    <cellStyle name="Input 2 4 30 8" xfId="17862"/>
    <cellStyle name="Input 2 4 30 9" xfId="17863"/>
    <cellStyle name="Input 2 4 31" xfId="17864"/>
    <cellStyle name="Input 2 4 31 10" xfId="17865"/>
    <cellStyle name="Input 2 4 31 11" xfId="17866"/>
    <cellStyle name="Input 2 4 31 2" xfId="17867"/>
    <cellStyle name="Input 2 4 31 3" xfId="17868"/>
    <cellStyle name="Input 2 4 31 4" xfId="17869"/>
    <cellStyle name="Input 2 4 31 5" xfId="17870"/>
    <cellStyle name="Input 2 4 31 6" xfId="17871"/>
    <cellStyle name="Input 2 4 31 7" xfId="17872"/>
    <cellStyle name="Input 2 4 31 8" xfId="17873"/>
    <cellStyle name="Input 2 4 31 9" xfId="17874"/>
    <cellStyle name="Input 2 4 32" xfId="17875"/>
    <cellStyle name="Input 2 4 32 10" xfId="17876"/>
    <cellStyle name="Input 2 4 32 11" xfId="17877"/>
    <cellStyle name="Input 2 4 32 2" xfId="17878"/>
    <cellStyle name="Input 2 4 32 3" xfId="17879"/>
    <cellStyle name="Input 2 4 32 4" xfId="17880"/>
    <cellStyle name="Input 2 4 32 5" xfId="17881"/>
    <cellStyle name="Input 2 4 32 6" xfId="17882"/>
    <cellStyle name="Input 2 4 32 7" xfId="17883"/>
    <cellStyle name="Input 2 4 32 8" xfId="17884"/>
    <cellStyle name="Input 2 4 32 9" xfId="17885"/>
    <cellStyle name="Input 2 4 33" xfId="17886"/>
    <cellStyle name="Input 2 4 33 10" xfId="17887"/>
    <cellStyle name="Input 2 4 33 11" xfId="17888"/>
    <cellStyle name="Input 2 4 33 2" xfId="17889"/>
    <cellStyle name="Input 2 4 33 3" xfId="17890"/>
    <cellStyle name="Input 2 4 33 4" xfId="17891"/>
    <cellStyle name="Input 2 4 33 5" xfId="17892"/>
    <cellStyle name="Input 2 4 33 6" xfId="17893"/>
    <cellStyle name="Input 2 4 33 7" xfId="17894"/>
    <cellStyle name="Input 2 4 33 8" xfId="17895"/>
    <cellStyle name="Input 2 4 33 9" xfId="17896"/>
    <cellStyle name="Input 2 4 34" xfId="17897"/>
    <cellStyle name="Input 2 4 34 10" xfId="17898"/>
    <cellStyle name="Input 2 4 34 11" xfId="17899"/>
    <cellStyle name="Input 2 4 34 2" xfId="17900"/>
    <cellStyle name="Input 2 4 34 3" xfId="17901"/>
    <cellStyle name="Input 2 4 34 4" xfId="17902"/>
    <cellStyle name="Input 2 4 34 5" xfId="17903"/>
    <cellStyle name="Input 2 4 34 6" xfId="17904"/>
    <cellStyle name="Input 2 4 34 7" xfId="17905"/>
    <cellStyle name="Input 2 4 34 8" xfId="17906"/>
    <cellStyle name="Input 2 4 34 9" xfId="17907"/>
    <cellStyle name="Input 2 4 35" xfId="17908"/>
    <cellStyle name="Input 2 4 35 10" xfId="17909"/>
    <cellStyle name="Input 2 4 35 11" xfId="17910"/>
    <cellStyle name="Input 2 4 35 2" xfId="17911"/>
    <cellStyle name="Input 2 4 35 3" xfId="17912"/>
    <cellStyle name="Input 2 4 35 4" xfId="17913"/>
    <cellStyle name="Input 2 4 35 5" xfId="17914"/>
    <cellStyle name="Input 2 4 35 6" xfId="17915"/>
    <cellStyle name="Input 2 4 35 7" xfId="17916"/>
    <cellStyle name="Input 2 4 35 8" xfId="17917"/>
    <cellStyle name="Input 2 4 35 9" xfId="17918"/>
    <cellStyle name="Input 2 4 36" xfId="17919"/>
    <cellStyle name="Input 2 4 37" xfId="17920"/>
    <cellStyle name="Input 2 4 38" xfId="17921"/>
    <cellStyle name="Input 2 4 39" xfId="17922"/>
    <cellStyle name="Input 2 4 4" xfId="17923"/>
    <cellStyle name="Input 2 4 4 2" xfId="17924"/>
    <cellStyle name="Input 2 4 4 2 10" xfId="17925"/>
    <cellStyle name="Input 2 4 4 2 11" xfId="17926"/>
    <cellStyle name="Input 2 4 4 2 2" xfId="17927"/>
    <cellStyle name="Input 2 4 4 2 3" xfId="17928"/>
    <cellStyle name="Input 2 4 4 2 4" xfId="17929"/>
    <cellStyle name="Input 2 4 4 2 5" xfId="17930"/>
    <cellStyle name="Input 2 4 4 2 6" xfId="17931"/>
    <cellStyle name="Input 2 4 4 2 7" xfId="17932"/>
    <cellStyle name="Input 2 4 4 2 8" xfId="17933"/>
    <cellStyle name="Input 2 4 4 2 9" xfId="17934"/>
    <cellStyle name="Input 2 4 4 3" xfId="17935"/>
    <cellStyle name="Input 2 4 4 4" xfId="17936"/>
    <cellStyle name="Input 2 4 4 5" xfId="17937"/>
    <cellStyle name="Input 2 4 4 6" xfId="17938"/>
    <cellStyle name="Input 2 4 4 7" xfId="17939"/>
    <cellStyle name="Input 2 4 4 8" xfId="17940"/>
    <cellStyle name="Input 2 4 40" xfId="17941"/>
    <cellStyle name="Input 2 4 41" xfId="17942"/>
    <cellStyle name="Input 2 4 42" xfId="17943"/>
    <cellStyle name="Input 2 4 43" xfId="17944"/>
    <cellStyle name="Input 2 4 44" xfId="17945"/>
    <cellStyle name="Input 2 4 5" xfId="17946"/>
    <cellStyle name="Input 2 4 5 2" xfId="17947"/>
    <cellStyle name="Input 2 4 5 2 10" xfId="17948"/>
    <cellStyle name="Input 2 4 5 2 11" xfId="17949"/>
    <cellStyle name="Input 2 4 5 2 2" xfId="17950"/>
    <cellStyle name="Input 2 4 5 2 3" xfId="17951"/>
    <cellStyle name="Input 2 4 5 2 4" xfId="17952"/>
    <cellStyle name="Input 2 4 5 2 5" xfId="17953"/>
    <cellStyle name="Input 2 4 5 2 6" xfId="17954"/>
    <cellStyle name="Input 2 4 5 2 7" xfId="17955"/>
    <cellStyle name="Input 2 4 5 2 8" xfId="17956"/>
    <cellStyle name="Input 2 4 5 2 9" xfId="17957"/>
    <cellStyle name="Input 2 4 5 3" xfId="17958"/>
    <cellStyle name="Input 2 4 5 4" xfId="17959"/>
    <cellStyle name="Input 2 4 5 5" xfId="17960"/>
    <cellStyle name="Input 2 4 5 6" xfId="17961"/>
    <cellStyle name="Input 2 4 5 7" xfId="17962"/>
    <cellStyle name="Input 2 4 5 8" xfId="17963"/>
    <cellStyle name="Input 2 4 6" xfId="17964"/>
    <cellStyle name="Input 2 4 6 2" xfId="17965"/>
    <cellStyle name="Input 2 4 6 2 10" xfId="17966"/>
    <cellStyle name="Input 2 4 6 2 11" xfId="17967"/>
    <cellStyle name="Input 2 4 6 2 2" xfId="17968"/>
    <cellStyle name="Input 2 4 6 2 3" xfId="17969"/>
    <cellStyle name="Input 2 4 6 2 4" xfId="17970"/>
    <cellStyle name="Input 2 4 6 2 5" xfId="17971"/>
    <cellStyle name="Input 2 4 6 2 6" xfId="17972"/>
    <cellStyle name="Input 2 4 6 2 7" xfId="17973"/>
    <cellStyle name="Input 2 4 6 2 8" xfId="17974"/>
    <cellStyle name="Input 2 4 6 2 9" xfId="17975"/>
    <cellStyle name="Input 2 4 6 3" xfId="17976"/>
    <cellStyle name="Input 2 4 6 4" xfId="17977"/>
    <cellStyle name="Input 2 4 6 5" xfId="17978"/>
    <cellStyle name="Input 2 4 6 6" xfId="17979"/>
    <cellStyle name="Input 2 4 6 7" xfId="17980"/>
    <cellStyle name="Input 2 4 6 8" xfId="17981"/>
    <cellStyle name="Input 2 4 7" xfId="17982"/>
    <cellStyle name="Input 2 4 7 2" xfId="17983"/>
    <cellStyle name="Input 2 4 7 2 10" xfId="17984"/>
    <cellStyle name="Input 2 4 7 2 11" xfId="17985"/>
    <cellStyle name="Input 2 4 7 2 2" xfId="17986"/>
    <cellStyle name="Input 2 4 7 2 3" xfId="17987"/>
    <cellStyle name="Input 2 4 7 2 4" xfId="17988"/>
    <cellStyle name="Input 2 4 7 2 5" xfId="17989"/>
    <cellStyle name="Input 2 4 7 2 6" xfId="17990"/>
    <cellStyle name="Input 2 4 7 2 7" xfId="17991"/>
    <cellStyle name="Input 2 4 7 2 8" xfId="17992"/>
    <cellStyle name="Input 2 4 7 2 9" xfId="17993"/>
    <cellStyle name="Input 2 4 7 3" xfId="17994"/>
    <cellStyle name="Input 2 4 7 4" xfId="17995"/>
    <cellStyle name="Input 2 4 7 5" xfId="17996"/>
    <cellStyle name="Input 2 4 7 6" xfId="17997"/>
    <cellStyle name="Input 2 4 7 7" xfId="17998"/>
    <cellStyle name="Input 2 4 7 8" xfId="17999"/>
    <cellStyle name="Input 2 4 8" xfId="18000"/>
    <cellStyle name="Input 2 4 8 2" xfId="18001"/>
    <cellStyle name="Input 2 4 8 2 10" xfId="18002"/>
    <cellStyle name="Input 2 4 8 2 11" xfId="18003"/>
    <cellStyle name="Input 2 4 8 2 2" xfId="18004"/>
    <cellStyle name="Input 2 4 8 2 3" xfId="18005"/>
    <cellStyle name="Input 2 4 8 2 4" xfId="18006"/>
    <cellStyle name="Input 2 4 8 2 5" xfId="18007"/>
    <cellStyle name="Input 2 4 8 2 6" xfId="18008"/>
    <cellStyle name="Input 2 4 8 2 7" xfId="18009"/>
    <cellStyle name="Input 2 4 8 2 8" xfId="18010"/>
    <cellStyle name="Input 2 4 8 2 9" xfId="18011"/>
    <cellStyle name="Input 2 4 8 3" xfId="18012"/>
    <cellStyle name="Input 2 4 8 4" xfId="18013"/>
    <cellStyle name="Input 2 4 8 5" xfId="18014"/>
    <cellStyle name="Input 2 4 8 6" xfId="18015"/>
    <cellStyle name="Input 2 4 8 7" xfId="18016"/>
    <cellStyle name="Input 2 4 8 8" xfId="18017"/>
    <cellStyle name="Input 2 4 9" xfId="18018"/>
    <cellStyle name="Input 2 4 9 2" xfId="18019"/>
    <cellStyle name="Input 2 4 9 2 10" xfId="18020"/>
    <cellStyle name="Input 2 4 9 2 11" xfId="18021"/>
    <cellStyle name="Input 2 4 9 2 2" xfId="18022"/>
    <cellStyle name="Input 2 4 9 2 3" xfId="18023"/>
    <cellStyle name="Input 2 4 9 2 4" xfId="18024"/>
    <cellStyle name="Input 2 4 9 2 5" xfId="18025"/>
    <cellStyle name="Input 2 4 9 2 6" xfId="18026"/>
    <cellStyle name="Input 2 4 9 2 7" xfId="18027"/>
    <cellStyle name="Input 2 4 9 2 8" xfId="18028"/>
    <cellStyle name="Input 2 4 9 2 9" xfId="18029"/>
    <cellStyle name="Input 2 4 9 3" xfId="18030"/>
    <cellStyle name="Input 2 4 9 4" xfId="18031"/>
    <cellStyle name="Input 2 4 9 5" xfId="18032"/>
    <cellStyle name="Input 2 4 9 6" xfId="18033"/>
    <cellStyle name="Input 2 4 9 7" xfId="18034"/>
    <cellStyle name="Input 2 4 9 8" xfId="18035"/>
    <cellStyle name="Input 2 40" xfId="18036"/>
    <cellStyle name="Input 2 41" xfId="18037"/>
    <cellStyle name="Input 2 42" xfId="18038"/>
    <cellStyle name="Input 2 43" xfId="18039"/>
    <cellStyle name="Input 2 44" xfId="18040"/>
    <cellStyle name="Input 2 45" xfId="18041"/>
    <cellStyle name="Input 2 46" xfId="18042"/>
    <cellStyle name="Input 2 47" xfId="18043"/>
    <cellStyle name="Input 2 48" xfId="18044"/>
    <cellStyle name="Input 2 5" xfId="18045"/>
    <cellStyle name="Input 2 5 10" xfId="18046"/>
    <cellStyle name="Input 2 5 10 2" xfId="18047"/>
    <cellStyle name="Input 2 5 10 2 10" xfId="18048"/>
    <cellStyle name="Input 2 5 10 2 11" xfId="18049"/>
    <cellStyle name="Input 2 5 10 2 2" xfId="18050"/>
    <cellStyle name="Input 2 5 10 2 3" xfId="18051"/>
    <cellStyle name="Input 2 5 10 2 4" xfId="18052"/>
    <cellStyle name="Input 2 5 10 2 5" xfId="18053"/>
    <cellStyle name="Input 2 5 10 2 6" xfId="18054"/>
    <cellStyle name="Input 2 5 10 2 7" xfId="18055"/>
    <cellStyle name="Input 2 5 10 2 8" xfId="18056"/>
    <cellStyle name="Input 2 5 10 2 9" xfId="18057"/>
    <cellStyle name="Input 2 5 10 3" xfId="18058"/>
    <cellStyle name="Input 2 5 10 4" xfId="18059"/>
    <cellStyle name="Input 2 5 10 5" xfId="18060"/>
    <cellStyle name="Input 2 5 10 6" xfId="18061"/>
    <cellStyle name="Input 2 5 10 7" xfId="18062"/>
    <cellStyle name="Input 2 5 10 8" xfId="18063"/>
    <cellStyle name="Input 2 5 11" xfId="18064"/>
    <cellStyle name="Input 2 5 11 2" xfId="18065"/>
    <cellStyle name="Input 2 5 11 2 10" xfId="18066"/>
    <cellStyle name="Input 2 5 11 2 11" xfId="18067"/>
    <cellStyle name="Input 2 5 11 2 2" xfId="18068"/>
    <cellStyle name="Input 2 5 11 2 3" xfId="18069"/>
    <cellStyle name="Input 2 5 11 2 4" xfId="18070"/>
    <cellStyle name="Input 2 5 11 2 5" xfId="18071"/>
    <cellStyle name="Input 2 5 11 2 6" xfId="18072"/>
    <cellStyle name="Input 2 5 11 2 7" xfId="18073"/>
    <cellStyle name="Input 2 5 11 2 8" xfId="18074"/>
    <cellStyle name="Input 2 5 11 2 9" xfId="18075"/>
    <cellStyle name="Input 2 5 11 3" xfId="18076"/>
    <cellStyle name="Input 2 5 11 4" xfId="18077"/>
    <cellStyle name="Input 2 5 11 5" xfId="18078"/>
    <cellStyle name="Input 2 5 11 6" xfId="18079"/>
    <cellStyle name="Input 2 5 11 7" xfId="18080"/>
    <cellStyle name="Input 2 5 11 8" xfId="18081"/>
    <cellStyle name="Input 2 5 12" xfId="18082"/>
    <cellStyle name="Input 2 5 12 2" xfId="18083"/>
    <cellStyle name="Input 2 5 12 2 10" xfId="18084"/>
    <cellStyle name="Input 2 5 12 2 11" xfId="18085"/>
    <cellStyle name="Input 2 5 12 2 2" xfId="18086"/>
    <cellStyle name="Input 2 5 12 2 3" xfId="18087"/>
    <cellStyle name="Input 2 5 12 2 4" xfId="18088"/>
    <cellStyle name="Input 2 5 12 2 5" xfId="18089"/>
    <cellStyle name="Input 2 5 12 2 6" xfId="18090"/>
    <cellStyle name="Input 2 5 12 2 7" xfId="18091"/>
    <cellStyle name="Input 2 5 12 2 8" xfId="18092"/>
    <cellStyle name="Input 2 5 12 2 9" xfId="18093"/>
    <cellStyle name="Input 2 5 12 3" xfId="18094"/>
    <cellStyle name="Input 2 5 12 4" xfId="18095"/>
    <cellStyle name="Input 2 5 12 5" xfId="18096"/>
    <cellStyle name="Input 2 5 12 6" xfId="18097"/>
    <cellStyle name="Input 2 5 12 7" xfId="18098"/>
    <cellStyle name="Input 2 5 12 8" xfId="18099"/>
    <cellStyle name="Input 2 5 13" xfId="18100"/>
    <cellStyle name="Input 2 5 13 2" xfId="18101"/>
    <cellStyle name="Input 2 5 13 2 10" xfId="18102"/>
    <cellStyle name="Input 2 5 13 2 11" xfId="18103"/>
    <cellStyle name="Input 2 5 13 2 2" xfId="18104"/>
    <cellStyle name="Input 2 5 13 2 3" xfId="18105"/>
    <cellStyle name="Input 2 5 13 2 4" xfId="18106"/>
    <cellStyle name="Input 2 5 13 2 5" xfId="18107"/>
    <cellStyle name="Input 2 5 13 2 6" xfId="18108"/>
    <cellStyle name="Input 2 5 13 2 7" xfId="18109"/>
    <cellStyle name="Input 2 5 13 2 8" xfId="18110"/>
    <cellStyle name="Input 2 5 13 2 9" xfId="18111"/>
    <cellStyle name="Input 2 5 13 3" xfId="18112"/>
    <cellStyle name="Input 2 5 13 4" xfId="18113"/>
    <cellStyle name="Input 2 5 13 5" xfId="18114"/>
    <cellStyle name="Input 2 5 13 6" xfId="18115"/>
    <cellStyle name="Input 2 5 13 7" xfId="18116"/>
    <cellStyle name="Input 2 5 13 8" xfId="18117"/>
    <cellStyle name="Input 2 5 14" xfId="18118"/>
    <cellStyle name="Input 2 5 14 2" xfId="18119"/>
    <cellStyle name="Input 2 5 14 2 10" xfId="18120"/>
    <cellStyle name="Input 2 5 14 2 11" xfId="18121"/>
    <cellStyle name="Input 2 5 14 2 2" xfId="18122"/>
    <cellStyle name="Input 2 5 14 2 3" xfId="18123"/>
    <cellStyle name="Input 2 5 14 2 4" xfId="18124"/>
    <cellStyle name="Input 2 5 14 2 5" xfId="18125"/>
    <cellStyle name="Input 2 5 14 2 6" xfId="18126"/>
    <cellStyle name="Input 2 5 14 2 7" xfId="18127"/>
    <cellStyle name="Input 2 5 14 2 8" xfId="18128"/>
    <cellStyle name="Input 2 5 14 2 9" xfId="18129"/>
    <cellStyle name="Input 2 5 14 3" xfId="18130"/>
    <cellStyle name="Input 2 5 14 4" xfId="18131"/>
    <cellStyle name="Input 2 5 14 5" xfId="18132"/>
    <cellStyle name="Input 2 5 14 6" xfId="18133"/>
    <cellStyle name="Input 2 5 14 7" xfId="18134"/>
    <cellStyle name="Input 2 5 14 8" xfId="18135"/>
    <cellStyle name="Input 2 5 15" xfId="18136"/>
    <cellStyle name="Input 2 5 15 2" xfId="18137"/>
    <cellStyle name="Input 2 5 15 2 10" xfId="18138"/>
    <cellStyle name="Input 2 5 15 2 11" xfId="18139"/>
    <cellStyle name="Input 2 5 15 2 2" xfId="18140"/>
    <cellStyle name="Input 2 5 15 2 3" xfId="18141"/>
    <cellStyle name="Input 2 5 15 2 4" xfId="18142"/>
    <cellStyle name="Input 2 5 15 2 5" xfId="18143"/>
    <cellStyle name="Input 2 5 15 2 6" xfId="18144"/>
    <cellStyle name="Input 2 5 15 2 7" xfId="18145"/>
    <cellStyle name="Input 2 5 15 2 8" xfId="18146"/>
    <cellStyle name="Input 2 5 15 2 9" xfId="18147"/>
    <cellStyle name="Input 2 5 15 3" xfId="18148"/>
    <cellStyle name="Input 2 5 15 4" xfId="18149"/>
    <cellStyle name="Input 2 5 15 5" xfId="18150"/>
    <cellStyle name="Input 2 5 15 6" xfId="18151"/>
    <cellStyle name="Input 2 5 15 7" xfId="18152"/>
    <cellStyle name="Input 2 5 15 8" xfId="18153"/>
    <cellStyle name="Input 2 5 16" xfId="18154"/>
    <cellStyle name="Input 2 5 16 2" xfId="18155"/>
    <cellStyle name="Input 2 5 16 2 10" xfId="18156"/>
    <cellStyle name="Input 2 5 16 2 11" xfId="18157"/>
    <cellStyle name="Input 2 5 16 2 2" xfId="18158"/>
    <cellStyle name="Input 2 5 16 2 3" xfId="18159"/>
    <cellStyle name="Input 2 5 16 2 4" xfId="18160"/>
    <cellStyle name="Input 2 5 16 2 5" xfId="18161"/>
    <cellStyle name="Input 2 5 16 2 6" xfId="18162"/>
    <cellStyle name="Input 2 5 16 2 7" xfId="18163"/>
    <cellStyle name="Input 2 5 16 2 8" xfId="18164"/>
    <cellStyle name="Input 2 5 16 2 9" xfId="18165"/>
    <cellStyle name="Input 2 5 16 3" xfId="18166"/>
    <cellStyle name="Input 2 5 16 4" xfId="18167"/>
    <cellStyle name="Input 2 5 16 5" xfId="18168"/>
    <cellStyle name="Input 2 5 16 6" xfId="18169"/>
    <cellStyle name="Input 2 5 16 7" xfId="18170"/>
    <cellStyle name="Input 2 5 16 8" xfId="18171"/>
    <cellStyle name="Input 2 5 17" xfId="18172"/>
    <cellStyle name="Input 2 5 17 2" xfId="18173"/>
    <cellStyle name="Input 2 5 17 2 10" xfId="18174"/>
    <cellStyle name="Input 2 5 17 2 11" xfId="18175"/>
    <cellStyle name="Input 2 5 17 2 2" xfId="18176"/>
    <cellStyle name="Input 2 5 17 2 3" xfId="18177"/>
    <cellStyle name="Input 2 5 17 2 4" xfId="18178"/>
    <cellStyle name="Input 2 5 17 2 5" xfId="18179"/>
    <cellStyle name="Input 2 5 17 2 6" xfId="18180"/>
    <cellStyle name="Input 2 5 17 2 7" xfId="18181"/>
    <cellStyle name="Input 2 5 17 2 8" xfId="18182"/>
    <cellStyle name="Input 2 5 17 2 9" xfId="18183"/>
    <cellStyle name="Input 2 5 17 3" xfId="18184"/>
    <cellStyle name="Input 2 5 17 4" xfId="18185"/>
    <cellStyle name="Input 2 5 17 5" xfId="18186"/>
    <cellStyle name="Input 2 5 17 6" xfId="18187"/>
    <cellStyle name="Input 2 5 17 7" xfId="18188"/>
    <cellStyle name="Input 2 5 17 8" xfId="18189"/>
    <cellStyle name="Input 2 5 18" xfId="18190"/>
    <cellStyle name="Input 2 5 18 2" xfId="18191"/>
    <cellStyle name="Input 2 5 18 2 10" xfId="18192"/>
    <cellStyle name="Input 2 5 18 2 11" xfId="18193"/>
    <cellStyle name="Input 2 5 18 2 2" xfId="18194"/>
    <cellStyle name="Input 2 5 18 2 3" xfId="18195"/>
    <cellStyle name="Input 2 5 18 2 4" xfId="18196"/>
    <cellStyle name="Input 2 5 18 2 5" xfId="18197"/>
    <cellStyle name="Input 2 5 18 2 6" xfId="18198"/>
    <cellStyle name="Input 2 5 18 2 7" xfId="18199"/>
    <cellStyle name="Input 2 5 18 2 8" xfId="18200"/>
    <cellStyle name="Input 2 5 18 2 9" xfId="18201"/>
    <cellStyle name="Input 2 5 18 3" xfId="18202"/>
    <cellStyle name="Input 2 5 18 4" xfId="18203"/>
    <cellStyle name="Input 2 5 18 5" xfId="18204"/>
    <cellStyle name="Input 2 5 18 6" xfId="18205"/>
    <cellStyle name="Input 2 5 18 7" xfId="18206"/>
    <cellStyle name="Input 2 5 18 8" xfId="18207"/>
    <cellStyle name="Input 2 5 19" xfId="18208"/>
    <cellStyle name="Input 2 5 19 10" xfId="18209"/>
    <cellStyle name="Input 2 5 19 11" xfId="18210"/>
    <cellStyle name="Input 2 5 19 2" xfId="18211"/>
    <cellStyle name="Input 2 5 19 3" xfId="18212"/>
    <cellStyle name="Input 2 5 19 4" xfId="18213"/>
    <cellStyle name="Input 2 5 19 5" xfId="18214"/>
    <cellStyle name="Input 2 5 19 6" xfId="18215"/>
    <cellStyle name="Input 2 5 19 7" xfId="18216"/>
    <cellStyle name="Input 2 5 19 8" xfId="18217"/>
    <cellStyle name="Input 2 5 19 9" xfId="18218"/>
    <cellStyle name="Input 2 5 2" xfId="18219"/>
    <cellStyle name="Input 2 5 2 2" xfId="18220"/>
    <cellStyle name="Input 2 5 2 2 10" xfId="18221"/>
    <cellStyle name="Input 2 5 2 2 11" xfId="18222"/>
    <cellStyle name="Input 2 5 2 2 2" xfId="18223"/>
    <cellStyle name="Input 2 5 2 2 3" xfId="18224"/>
    <cellStyle name="Input 2 5 2 2 4" xfId="18225"/>
    <cellStyle name="Input 2 5 2 2 5" xfId="18226"/>
    <cellStyle name="Input 2 5 2 2 6" xfId="18227"/>
    <cellStyle name="Input 2 5 2 2 7" xfId="18228"/>
    <cellStyle name="Input 2 5 2 2 8" xfId="18229"/>
    <cellStyle name="Input 2 5 2 2 9" xfId="18230"/>
    <cellStyle name="Input 2 5 2 3" xfId="18231"/>
    <cellStyle name="Input 2 5 2 4" xfId="18232"/>
    <cellStyle name="Input 2 5 2 5" xfId="18233"/>
    <cellStyle name="Input 2 5 2 6" xfId="18234"/>
    <cellStyle name="Input 2 5 2 7" xfId="18235"/>
    <cellStyle name="Input 2 5 2 8" xfId="18236"/>
    <cellStyle name="Input 2 5 20" xfId="18237"/>
    <cellStyle name="Input 2 5 20 10" xfId="18238"/>
    <cellStyle name="Input 2 5 20 11" xfId="18239"/>
    <cellStyle name="Input 2 5 20 2" xfId="18240"/>
    <cellStyle name="Input 2 5 20 3" xfId="18241"/>
    <cellStyle name="Input 2 5 20 4" xfId="18242"/>
    <cellStyle name="Input 2 5 20 5" xfId="18243"/>
    <cellStyle name="Input 2 5 20 6" xfId="18244"/>
    <cellStyle name="Input 2 5 20 7" xfId="18245"/>
    <cellStyle name="Input 2 5 20 8" xfId="18246"/>
    <cellStyle name="Input 2 5 20 9" xfId="18247"/>
    <cellStyle name="Input 2 5 21" xfId="18248"/>
    <cellStyle name="Input 2 5 21 10" xfId="18249"/>
    <cellStyle name="Input 2 5 21 11" xfId="18250"/>
    <cellStyle name="Input 2 5 21 2" xfId="18251"/>
    <cellStyle name="Input 2 5 21 3" xfId="18252"/>
    <cellStyle name="Input 2 5 21 4" xfId="18253"/>
    <cellStyle name="Input 2 5 21 5" xfId="18254"/>
    <cellStyle name="Input 2 5 21 6" xfId="18255"/>
    <cellStyle name="Input 2 5 21 7" xfId="18256"/>
    <cellStyle name="Input 2 5 21 8" xfId="18257"/>
    <cellStyle name="Input 2 5 21 9" xfId="18258"/>
    <cellStyle name="Input 2 5 22" xfId="18259"/>
    <cellStyle name="Input 2 5 22 10" xfId="18260"/>
    <cellStyle name="Input 2 5 22 11" xfId="18261"/>
    <cellStyle name="Input 2 5 22 2" xfId="18262"/>
    <cellStyle name="Input 2 5 22 3" xfId="18263"/>
    <cellStyle name="Input 2 5 22 4" xfId="18264"/>
    <cellStyle name="Input 2 5 22 5" xfId="18265"/>
    <cellStyle name="Input 2 5 22 6" xfId="18266"/>
    <cellStyle name="Input 2 5 22 7" xfId="18267"/>
    <cellStyle name="Input 2 5 22 8" xfId="18268"/>
    <cellStyle name="Input 2 5 22 9" xfId="18269"/>
    <cellStyle name="Input 2 5 23" xfId="18270"/>
    <cellStyle name="Input 2 5 23 10" xfId="18271"/>
    <cellStyle name="Input 2 5 23 11" xfId="18272"/>
    <cellStyle name="Input 2 5 23 2" xfId="18273"/>
    <cellStyle name="Input 2 5 23 3" xfId="18274"/>
    <cellStyle name="Input 2 5 23 4" xfId="18275"/>
    <cellStyle name="Input 2 5 23 5" xfId="18276"/>
    <cellStyle name="Input 2 5 23 6" xfId="18277"/>
    <cellStyle name="Input 2 5 23 7" xfId="18278"/>
    <cellStyle name="Input 2 5 23 8" xfId="18279"/>
    <cellStyle name="Input 2 5 23 9" xfId="18280"/>
    <cellStyle name="Input 2 5 24" xfId="18281"/>
    <cellStyle name="Input 2 5 24 10" xfId="18282"/>
    <cellStyle name="Input 2 5 24 11" xfId="18283"/>
    <cellStyle name="Input 2 5 24 2" xfId="18284"/>
    <cellStyle name="Input 2 5 24 3" xfId="18285"/>
    <cellStyle name="Input 2 5 24 4" xfId="18286"/>
    <cellStyle name="Input 2 5 24 5" xfId="18287"/>
    <cellStyle name="Input 2 5 24 6" xfId="18288"/>
    <cellStyle name="Input 2 5 24 7" xfId="18289"/>
    <cellStyle name="Input 2 5 24 8" xfId="18290"/>
    <cellStyle name="Input 2 5 24 9" xfId="18291"/>
    <cellStyle name="Input 2 5 25" xfId="18292"/>
    <cellStyle name="Input 2 5 25 10" xfId="18293"/>
    <cellStyle name="Input 2 5 25 11" xfId="18294"/>
    <cellStyle name="Input 2 5 25 2" xfId="18295"/>
    <cellStyle name="Input 2 5 25 3" xfId="18296"/>
    <cellStyle name="Input 2 5 25 4" xfId="18297"/>
    <cellStyle name="Input 2 5 25 5" xfId="18298"/>
    <cellStyle name="Input 2 5 25 6" xfId="18299"/>
    <cellStyle name="Input 2 5 25 7" xfId="18300"/>
    <cellStyle name="Input 2 5 25 8" xfId="18301"/>
    <cellStyle name="Input 2 5 25 9" xfId="18302"/>
    <cellStyle name="Input 2 5 26" xfId="18303"/>
    <cellStyle name="Input 2 5 26 10" xfId="18304"/>
    <cellStyle name="Input 2 5 26 11" xfId="18305"/>
    <cellStyle name="Input 2 5 26 2" xfId="18306"/>
    <cellStyle name="Input 2 5 26 3" xfId="18307"/>
    <cellStyle name="Input 2 5 26 4" xfId="18308"/>
    <cellStyle name="Input 2 5 26 5" xfId="18309"/>
    <cellStyle name="Input 2 5 26 6" xfId="18310"/>
    <cellStyle name="Input 2 5 26 7" xfId="18311"/>
    <cellStyle name="Input 2 5 26 8" xfId="18312"/>
    <cellStyle name="Input 2 5 26 9" xfId="18313"/>
    <cellStyle name="Input 2 5 27" xfId="18314"/>
    <cellStyle name="Input 2 5 27 10" xfId="18315"/>
    <cellStyle name="Input 2 5 27 11" xfId="18316"/>
    <cellStyle name="Input 2 5 27 2" xfId="18317"/>
    <cellStyle name="Input 2 5 27 3" xfId="18318"/>
    <cellStyle name="Input 2 5 27 4" xfId="18319"/>
    <cellStyle name="Input 2 5 27 5" xfId="18320"/>
    <cellStyle name="Input 2 5 27 6" xfId="18321"/>
    <cellStyle name="Input 2 5 27 7" xfId="18322"/>
    <cellStyle name="Input 2 5 27 8" xfId="18323"/>
    <cellStyle name="Input 2 5 27 9" xfId="18324"/>
    <cellStyle name="Input 2 5 28" xfId="18325"/>
    <cellStyle name="Input 2 5 28 10" xfId="18326"/>
    <cellStyle name="Input 2 5 28 11" xfId="18327"/>
    <cellStyle name="Input 2 5 28 2" xfId="18328"/>
    <cellStyle name="Input 2 5 28 3" xfId="18329"/>
    <cellStyle name="Input 2 5 28 4" xfId="18330"/>
    <cellStyle name="Input 2 5 28 5" xfId="18331"/>
    <cellStyle name="Input 2 5 28 6" xfId="18332"/>
    <cellStyle name="Input 2 5 28 7" xfId="18333"/>
    <cellStyle name="Input 2 5 28 8" xfId="18334"/>
    <cellStyle name="Input 2 5 28 9" xfId="18335"/>
    <cellStyle name="Input 2 5 29" xfId="18336"/>
    <cellStyle name="Input 2 5 29 10" xfId="18337"/>
    <cellStyle name="Input 2 5 29 11" xfId="18338"/>
    <cellStyle name="Input 2 5 29 2" xfId="18339"/>
    <cellStyle name="Input 2 5 29 3" xfId="18340"/>
    <cellStyle name="Input 2 5 29 4" xfId="18341"/>
    <cellStyle name="Input 2 5 29 5" xfId="18342"/>
    <cellStyle name="Input 2 5 29 6" xfId="18343"/>
    <cellStyle name="Input 2 5 29 7" xfId="18344"/>
    <cellStyle name="Input 2 5 29 8" xfId="18345"/>
    <cellStyle name="Input 2 5 29 9" xfId="18346"/>
    <cellStyle name="Input 2 5 3" xfId="18347"/>
    <cellStyle name="Input 2 5 3 2" xfId="18348"/>
    <cellStyle name="Input 2 5 3 2 10" xfId="18349"/>
    <cellStyle name="Input 2 5 3 2 11" xfId="18350"/>
    <cellStyle name="Input 2 5 3 2 2" xfId="18351"/>
    <cellStyle name="Input 2 5 3 2 3" xfId="18352"/>
    <cellStyle name="Input 2 5 3 2 4" xfId="18353"/>
    <cellStyle name="Input 2 5 3 2 5" xfId="18354"/>
    <cellStyle name="Input 2 5 3 2 6" xfId="18355"/>
    <cellStyle name="Input 2 5 3 2 7" xfId="18356"/>
    <cellStyle name="Input 2 5 3 2 8" xfId="18357"/>
    <cellStyle name="Input 2 5 3 2 9" xfId="18358"/>
    <cellStyle name="Input 2 5 3 3" xfId="18359"/>
    <cellStyle name="Input 2 5 3 4" xfId="18360"/>
    <cellStyle name="Input 2 5 3 5" xfId="18361"/>
    <cellStyle name="Input 2 5 3 6" xfId="18362"/>
    <cellStyle name="Input 2 5 3 7" xfId="18363"/>
    <cellStyle name="Input 2 5 3 8" xfId="18364"/>
    <cellStyle name="Input 2 5 30" xfId="18365"/>
    <cellStyle name="Input 2 5 30 10" xfId="18366"/>
    <cellStyle name="Input 2 5 30 11" xfId="18367"/>
    <cellStyle name="Input 2 5 30 2" xfId="18368"/>
    <cellStyle name="Input 2 5 30 3" xfId="18369"/>
    <cellStyle name="Input 2 5 30 4" xfId="18370"/>
    <cellStyle name="Input 2 5 30 5" xfId="18371"/>
    <cellStyle name="Input 2 5 30 6" xfId="18372"/>
    <cellStyle name="Input 2 5 30 7" xfId="18373"/>
    <cellStyle name="Input 2 5 30 8" xfId="18374"/>
    <cellStyle name="Input 2 5 30 9" xfId="18375"/>
    <cellStyle name="Input 2 5 31" xfId="18376"/>
    <cellStyle name="Input 2 5 31 10" xfId="18377"/>
    <cellStyle name="Input 2 5 31 11" xfId="18378"/>
    <cellStyle name="Input 2 5 31 2" xfId="18379"/>
    <cellStyle name="Input 2 5 31 3" xfId="18380"/>
    <cellStyle name="Input 2 5 31 4" xfId="18381"/>
    <cellStyle name="Input 2 5 31 5" xfId="18382"/>
    <cellStyle name="Input 2 5 31 6" xfId="18383"/>
    <cellStyle name="Input 2 5 31 7" xfId="18384"/>
    <cellStyle name="Input 2 5 31 8" xfId="18385"/>
    <cellStyle name="Input 2 5 31 9" xfId="18386"/>
    <cellStyle name="Input 2 5 32" xfId="18387"/>
    <cellStyle name="Input 2 5 32 10" xfId="18388"/>
    <cellStyle name="Input 2 5 32 11" xfId="18389"/>
    <cellStyle name="Input 2 5 32 2" xfId="18390"/>
    <cellStyle name="Input 2 5 32 3" xfId="18391"/>
    <cellStyle name="Input 2 5 32 4" xfId="18392"/>
    <cellStyle name="Input 2 5 32 5" xfId="18393"/>
    <cellStyle name="Input 2 5 32 6" xfId="18394"/>
    <cellStyle name="Input 2 5 32 7" xfId="18395"/>
    <cellStyle name="Input 2 5 32 8" xfId="18396"/>
    <cellStyle name="Input 2 5 32 9" xfId="18397"/>
    <cellStyle name="Input 2 5 33" xfId="18398"/>
    <cellStyle name="Input 2 5 33 10" xfId="18399"/>
    <cellStyle name="Input 2 5 33 11" xfId="18400"/>
    <cellStyle name="Input 2 5 33 2" xfId="18401"/>
    <cellStyle name="Input 2 5 33 3" xfId="18402"/>
    <cellStyle name="Input 2 5 33 4" xfId="18403"/>
    <cellStyle name="Input 2 5 33 5" xfId="18404"/>
    <cellStyle name="Input 2 5 33 6" xfId="18405"/>
    <cellStyle name="Input 2 5 33 7" xfId="18406"/>
    <cellStyle name="Input 2 5 33 8" xfId="18407"/>
    <cellStyle name="Input 2 5 33 9" xfId="18408"/>
    <cellStyle name="Input 2 5 34" xfId="18409"/>
    <cellStyle name="Input 2 5 34 10" xfId="18410"/>
    <cellStyle name="Input 2 5 34 11" xfId="18411"/>
    <cellStyle name="Input 2 5 34 2" xfId="18412"/>
    <cellStyle name="Input 2 5 34 3" xfId="18413"/>
    <cellStyle name="Input 2 5 34 4" xfId="18414"/>
    <cellStyle name="Input 2 5 34 5" xfId="18415"/>
    <cellStyle name="Input 2 5 34 6" xfId="18416"/>
    <cellStyle name="Input 2 5 34 7" xfId="18417"/>
    <cellStyle name="Input 2 5 34 8" xfId="18418"/>
    <cellStyle name="Input 2 5 34 9" xfId="18419"/>
    <cellStyle name="Input 2 5 35" xfId="18420"/>
    <cellStyle name="Input 2 5 35 10" xfId="18421"/>
    <cellStyle name="Input 2 5 35 11" xfId="18422"/>
    <cellStyle name="Input 2 5 35 2" xfId="18423"/>
    <cellStyle name="Input 2 5 35 3" xfId="18424"/>
    <cellStyle name="Input 2 5 35 4" xfId="18425"/>
    <cellStyle name="Input 2 5 35 5" xfId="18426"/>
    <cellStyle name="Input 2 5 35 6" xfId="18427"/>
    <cellStyle name="Input 2 5 35 7" xfId="18428"/>
    <cellStyle name="Input 2 5 35 8" xfId="18429"/>
    <cellStyle name="Input 2 5 35 9" xfId="18430"/>
    <cellStyle name="Input 2 5 36" xfId="18431"/>
    <cellStyle name="Input 2 5 37" xfId="18432"/>
    <cellStyle name="Input 2 5 38" xfId="18433"/>
    <cellStyle name="Input 2 5 39" xfId="18434"/>
    <cellStyle name="Input 2 5 4" xfId="18435"/>
    <cellStyle name="Input 2 5 4 2" xfId="18436"/>
    <cellStyle name="Input 2 5 4 2 10" xfId="18437"/>
    <cellStyle name="Input 2 5 4 2 11" xfId="18438"/>
    <cellStyle name="Input 2 5 4 2 2" xfId="18439"/>
    <cellStyle name="Input 2 5 4 2 3" xfId="18440"/>
    <cellStyle name="Input 2 5 4 2 4" xfId="18441"/>
    <cellStyle name="Input 2 5 4 2 5" xfId="18442"/>
    <cellStyle name="Input 2 5 4 2 6" xfId="18443"/>
    <cellStyle name="Input 2 5 4 2 7" xfId="18444"/>
    <cellStyle name="Input 2 5 4 2 8" xfId="18445"/>
    <cellStyle name="Input 2 5 4 2 9" xfId="18446"/>
    <cellStyle name="Input 2 5 4 3" xfId="18447"/>
    <cellStyle name="Input 2 5 4 4" xfId="18448"/>
    <cellStyle name="Input 2 5 4 5" xfId="18449"/>
    <cellStyle name="Input 2 5 4 6" xfId="18450"/>
    <cellStyle name="Input 2 5 4 7" xfId="18451"/>
    <cellStyle name="Input 2 5 4 8" xfId="18452"/>
    <cellStyle name="Input 2 5 40" xfId="18453"/>
    <cellStyle name="Input 2 5 41" xfId="18454"/>
    <cellStyle name="Input 2 5 42" xfId="18455"/>
    <cellStyle name="Input 2 5 43" xfId="18456"/>
    <cellStyle name="Input 2 5 44" xfId="18457"/>
    <cellStyle name="Input 2 5 5" xfId="18458"/>
    <cellStyle name="Input 2 5 5 2" xfId="18459"/>
    <cellStyle name="Input 2 5 5 2 10" xfId="18460"/>
    <cellStyle name="Input 2 5 5 2 11" xfId="18461"/>
    <cellStyle name="Input 2 5 5 2 2" xfId="18462"/>
    <cellStyle name="Input 2 5 5 2 3" xfId="18463"/>
    <cellStyle name="Input 2 5 5 2 4" xfId="18464"/>
    <cellStyle name="Input 2 5 5 2 5" xfId="18465"/>
    <cellStyle name="Input 2 5 5 2 6" xfId="18466"/>
    <cellStyle name="Input 2 5 5 2 7" xfId="18467"/>
    <cellStyle name="Input 2 5 5 2 8" xfId="18468"/>
    <cellStyle name="Input 2 5 5 2 9" xfId="18469"/>
    <cellStyle name="Input 2 5 5 3" xfId="18470"/>
    <cellStyle name="Input 2 5 5 4" xfId="18471"/>
    <cellStyle name="Input 2 5 5 5" xfId="18472"/>
    <cellStyle name="Input 2 5 5 6" xfId="18473"/>
    <cellStyle name="Input 2 5 5 7" xfId="18474"/>
    <cellStyle name="Input 2 5 5 8" xfId="18475"/>
    <cellStyle name="Input 2 5 6" xfId="18476"/>
    <cellStyle name="Input 2 5 6 2" xfId="18477"/>
    <cellStyle name="Input 2 5 6 2 10" xfId="18478"/>
    <cellStyle name="Input 2 5 6 2 11" xfId="18479"/>
    <cellStyle name="Input 2 5 6 2 2" xfId="18480"/>
    <cellStyle name="Input 2 5 6 2 3" xfId="18481"/>
    <cellStyle name="Input 2 5 6 2 4" xfId="18482"/>
    <cellStyle name="Input 2 5 6 2 5" xfId="18483"/>
    <cellStyle name="Input 2 5 6 2 6" xfId="18484"/>
    <cellStyle name="Input 2 5 6 2 7" xfId="18485"/>
    <cellStyle name="Input 2 5 6 2 8" xfId="18486"/>
    <cellStyle name="Input 2 5 6 2 9" xfId="18487"/>
    <cellStyle name="Input 2 5 6 3" xfId="18488"/>
    <cellStyle name="Input 2 5 6 4" xfId="18489"/>
    <cellStyle name="Input 2 5 6 5" xfId="18490"/>
    <cellStyle name="Input 2 5 6 6" xfId="18491"/>
    <cellStyle name="Input 2 5 6 7" xfId="18492"/>
    <cellStyle name="Input 2 5 6 8" xfId="18493"/>
    <cellStyle name="Input 2 5 7" xfId="18494"/>
    <cellStyle name="Input 2 5 7 2" xfId="18495"/>
    <cellStyle name="Input 2 5 7 2 10" xfId="18496"/>
    <cellStyle name="Input 2 5 7 2 11" xfId="18497"/>
    <cellStyle name="Input 2 5 7 2 2" xfId="18498"/>
    <cellStyle name="Input 2 5 7 2 3" xfId="18499"/>
    <cellStyle name="Input 2 5 7 2 4" xfId="18500"/>
    <cellStyle name="Input 2 5 7 2 5" xfId="18501"/>
    <cellStyle name="Input 2 5 7 2 6" xfId="18502"/>
    <cellStyle name="Input 2 5 7 2 7" xfId="18503"/>
    <cellStyle name="Input 2 5 7 2 8" xfId="18504"/>
    <cellStyle name="Input 2 5 7 2 9" xfId="18505"/>
    <cellStyle name="Input 2 5 7 3" xfId="18506"/>
    <cellStyle name="Input 2 5 7 4" xfId="18507"/>
    <cellStyle name="Input 2 5 7 5" xfId="18508"/>
    <cellStyle name="Input 2 5 7 6" xfId="18509"/>
    <cellStyle name="Input 2 5 7 7" xfId="18510"/>
    <cellStyle name="Input 2 5 7 8" xfId="18511"/>
    <cellStyle name="Input 2 5 8" xfId="18512"/>
    <cellStyle name="Input 2 5 8 2" xfId="18513"/>
    <cellStyle name="Input 2 5 8 2 10" xfId="18514"/>
    <cellStyle name="Input 2 5 8 2 11" xfId="18515"/>
    <cellStyle name="Input 2 5 8 2 2" xfId="18516"/>
    <cellStyle name="Input 2 5 8 2 3" xfId="18517"/>
    <cellStyle name="Input 2 5 8 2 4" xfId="18518"/>
    <cellStyle name="Input 2 5 8 2 5" xfId="18519"/>
    <cellStyle name="Input 2 5 8 2 6" xfId="18520"/>
    <cellStyle name="Input 2 5 8 2 7" xfId="18521"/>
    <cellStyle name="Input 2 5 8 2 8" xfId="18522"/>
    <cellStyle name="Input 2 5 8 2 9" xfId="18523"/>
    <cellStyle name="Input 2 5 8 3" xfId="18524"/>
    <cellStyle name="Input 2 5 8 4" xfId="18525"/>
    <cellStyle name="Input 2 5 8 5" xfId="18526"/>
    <cellStyle name="Input 2 5 8 6" xfId="18527"/>
    <cellStyle name="Input 2 5 8 7" xfId="18528"/>
    <cellStyle name="Input 2 5 8 8" xfId="18529"/>
    <cellStyle name="Input 2 5 9" xfId="18530"/>
    <cellStyle name="Input 2 5 9 2" xfId="18531"/>
    <cellStyle name="Input 2 5 9 2 10" xfId="18532"/>
    <cellStyle name="Input 2 5 9 2 11" xfId="18533"/>
    <cellStyle name="Input 2 5 9 2 2" xfId="18534"/>
    <cellStyle name="Input 2 5 9 2 3" xfId="18535"/>
    <cellStyle name="Input 2 5 9 2 4" xfId="18536"/>
    <cellStyle name="Input 2 5 9 2 5" xfId="18537"/>
    <cellStyle name="Input 2 5 9 2 6" xfId="18538"/>
    <cellStyle name="Input 2 5 9 2 7" xfId="18539"/>
    <cellStyle name="Input 2 5 9 2 8" xfId="18540"/>
    <cellStyle name="Input 2 5 9 2 9" xfId="18541"/>
    <cellStyle name="Input 2 5 9 3" xfId="18542"/>
    <cellStyle name="Input 2 5 9 4" xfId="18543"/>
    <cellStyle name="Input 2 5 9 5" xfId="18544"/>
    <cellStyle name="Input 2 5 9 6" xfId="18545"/>
    <cellStyle name="Input 2 5 9 7" xfId="18546"/>
    <cellStyle name="Input 2 5 9 8" xfId="18547"/>
    <cellStyle name="Input 2 6" xfId="18548"/>
    <cellStyle name="Input 2 6 2" xfId="18549"/>
    <cellStyle name="Input 2 6 2 10" xfId="18550"/>
    <cellStyle name="Input 2 6 2 11" xfId="18551"/>
    <cellStyle name="Input 2 6 2 2" xfId="18552"/>
    <cellStyle name="Input 2 6 2 3" xfId="18553"/>
    <cellStyle name="Input 2 6 2 4" xfId="18554"/>
    <cellStyle name="Input 2 6 2 5" xfId="18555"/>
    <cellStyle name="Input 2 6 2 6" xfId="18556"/>
    <cellStyle name="Input 2 6 2 7" xfId="18557"/>
    <cellStyle name="Input 2 6 2 8" xfId="18558"/>
    <cellStyle name="Input 2 6 2 9" xfId="18559"/>
    <cellStyle name="Input 2 6 3" xfId="18560"/>
    <cellStyle name="Input 2 6 4" xfId="18561"/>
    <cellStyle name="Input 2 6 5" xfId="18562"/>
    <cellStyle name="Input 2 6 6" xfId="18563"/>
    <cellStyle name="Input 2 6 7" xfId="18564"/>
    <cellStyle name="Input 2 6 8" xfId="18565"/>
    <cellStyle name="Input 2 7" xfId="18566"/>
    <cellStyle name="Input 2 7 2" xfId="18567"/>
    <cellStyle name="Input 2 7 2 10" xfId="18568"/>
    <cellStyle name="Input 2 7 2 11" xfId="18569"/>
    <cellStyle name="Input 2 7 2 2" xfId="18570"/>
    <cellStyle name="Input 2 7 2 3" xfId="18571"/>
    <cellStyle name="Input 2 7 2 4" xfId="18572"/>
    <cellStyle name="Input 2 7 2 5" xfId="18573"/>
    <cellStyle name="Input 2 7 2 6" xfId="18574"/>
    <cellStyle name="Input 2 7 2 7" xfId="18575"/>
    <cellStyle name="Input 2 7 2 8" xfId="18576"/>
    <cellStyle name="Input 2 7 2 9" xfId="18577"/>
    <cellStyle name="Input 2 7 3" xfId="18578"/>
    <cellStyle name="Input 2 7 4" xfId="18579"/>
    <cellStyle name="Input 2 7 5" xfId="18580"/>
    <cellStyle name="Input 2 7 6" xfId="18581"/>
    <cellStyle name="Input 2 7 7" xfId="18582"/>
    <cellStyle name="Input 2 7 8" xfId="18583"/>
    <cellStyle name="Input 2 8" xfId="18584"/>
    <cellStyle name="Input 2 8 2" xfId="18585"/>
    <cellStyle name="Input 2 8 2 10" xfId="18586"/>
    <cellStyle name="Input 2 8 2 11" xfId="18587"/>
    <cellStyle name="Input 2 8 2 2" xfId="18588"/>
    <cellStyle name="Input 2 8 2 3" xfId="18589"/>
    <cellStyle name="Input 2 8 2 4" xfId="18590"/>
    <cellStyle name="Input 2 8 2 5" xfId="18591"/>
    <cellStyle name="Input 2 8 2 6" xfId="18592"/>
    <cellStyle name="Input 2 8 2 7" xfId="18593"/>
    <cellStyle name="Input 2 8 2 8" xfId="18594"/>
    <cellStyle name="Input 2 8 2 9" xfId="18595"/>
    <cellStyle name="Input 2 8 3" xfId="18596"/>
    <cellStyle name="Input 2 8 4" xfId="18597"/>
    <cellStyle name="Input 2 8 5" xfId="18598"/>
    <cellStyle name="Input 2 8 6" xfId="18599"/>
    <cellStyle name="Input 2 8 7" xfId="18600"/>
    <cellStyle name="Input 2 8 8" xfId="18601"/>
    <cellStyle name="Input 2 9" xfId="18602"/>
    <cellStyle name="Input 2 9 2" xfId="18603"/>
    <cellStyle name="Input 2 9 2 10" xfId="18604"/>
    <cellStyle name="Input 2 9 2 11" xfId="18605"/>
    <cellStyle name="Input 2 9 2 2" xfId="18606"/>
    <cellStyle name="Input 2 9 2 3" xfId="18607"/>
    <cellStyle name="Input 2 9 2 4" xfId="18608"/>
    <cellStyle name="Input 2 9 2 5" xfId="18609"/>
    <cellStyle name="Input 2 9 2 6" xfId="18610"/>
    <cellStyle name="Input 2 9 2 7" xfId="18611"/>
    <cellStyle name="Input 2 9 2 8" xfId="18612"/>
    <cellStyle name="Input 2 9 2 9" xfId="18613"/>
    <cellStyle name="Input 2 9 3" xfId="18614"/>
    <cellStyle name="Input 2 9 4" xfId="18615"/>
    <cellStyle name="Input 2 9 5" xfId="18616"/>
    <cellStyle name="Input 2 9 6" xfId="18617"/>
    <cellStyle name="Input 2 9 7" xfId="18618"/>
    <cellStyle name="Input 2 9 8" xfId="18619"/>
    <cellStyle name="Input 3" xfId="18620"/>
    <cellStyle name="Input 3 10" xfId="18621"/>
    <cellStyle name="Input 3 10 2" xfId="18622"/>
    <cellStyle name="Input 3 10 2 10" xfId="18623"/>
    <cellStyle name="Input 3 10 2 11" xfId="18624"/>
    <cellStyle name="Input 3 10 2 2" xfId="18625"/>
    <cellStyle name="Input 3 10 2 3" xfId="18626"/>
    <cellStyle name="Input 3 10 2 4" xfId="18627"/>
    <cellStyle name="Input 3 10 2 5" xfId="18628"/>
    <cellStyle name="Input 3 10 2 6" xfId="18629"/>
    <cellStyle name="Input 3 10 2 7" xfId="18630"/>
    <cellStyle name="Input 3 10 2 8" xfId="18631"/>
    <cellStyle name="Input 3 10 2 9" xfId="18632"/>
    <cellStyle name="Input 3 10 3" xfId="18633"/>
    <cellStyle name="Input 3 10 4" xfId="18634"/>
    <cellStyle name="Input 3 10 5" xfId="18635"/>
    <cellStyle name="Input 3 10 6" xfId="18636"/>
    <cellStyle name="Input 3 10 7" xfId="18637"/>
    <cellStyle name="Input 3 10 8" xfId="18638"/>
    <cellStyle name="Input 3 11" xfId="18639"/>
    <cellStyle name="Input 3 11 2" xfId="18640"/>
    <cellStyle name="Input 3 11 2 10" xfId="18641"/>
    <cellStyle name="Input 3 11 2 11" xfId="18642"/>
    <cellStyle name="Input 3 11 2 2" xfId="18643"/>
    <cellStyle name="Input 3 11 2 3" xfId="18644"/>
    <cellStyle name="Input 3 11 2 4" xfId="18645"/>
    <cellStyle name="Input 3 11 2 5" xfId="18646"/>
    <cellStyle name="Input 3 11 2 6" xfId="18647"/>
    <cellStyle name="Input 3 11 2 7" xfId="18648"/>
    <cellStyle name="Input 3 11 2 8" xfId="18649"/>
    <cellStyle name="Input 3 11 2 9" xfId="18650"/>
    <cellStyle name="Input 3 11 3" xfId="18651"/>
    <cellStyle name="Input 3 11 4" xfId="18652"/>
    <cellStyle name="Input 3 11 5" xfId="18653"/>
    <cellStyle name="Input 3 11 6" xfId="18654"/>
    <cellStyle name="Input 3 11 7" xfId="18655"/>
    <cellStyle name="Input 3 11 8" xfId="18656"/>
    <cellStyle name="Input 3 12" xfId="18657"/>
    <cellStyle name="Input 3 12 2" xfId="18658"/>
    <cellStyle name="Input 3 12 2 10" xfId="18659"/>
    <cellStyle name="Input 3 12 2 11" xfId="18660"/>
    <cellStyle name="Input 3 12 2 2" xfId="18661"/>
    <cellStyle name="Input 3 12 2 3" xfId="18662"/>
    <cellStyle name="Input 3 12 2 4" xfId="18663"/>
    <cellStyle name="Input 3 12 2 5" xfId="18664"/>
    <cellStyle name="Input 3 12 2 6" xfId="18665"/>
    <cellStyle name="Input 3 12 2 7" xfId="18666"/>
    <cellStyle name="Input 3 12 2 8" xfId="18667"/>
    <cellStyle name="Input 3 12 2 9" xfId="18668"/>
    <cellStyle name="Input 3 12 3" xfId="18669"/>
    <cellStyle name="Input 3 12 4" xfId="18670"/>
    <cellStyle name="Input 3 12 5" xfId="18671"/>
    <cellStyle name="Input 3 12 6" xfId="18672"/>
    <cellStyle name="Input 3 12 7" xfId="18673"/>
    <cellStyle name="Input 3 12 8" xfId="18674"/>
    <cellStyle name="Input 3 13" xfId="18675"/>
    <cellStyle name="Input 3 13 2" xfId="18676"/>
    <cellStyle name="Input 3 13 2 10" xfId="18677"/>
    <cellStyle name="Input 3 13 2 11" xfId="18678"/>
    <cellStyle name="Input 3 13 2 2" xfId="18679"/>
    <cellStyle name="Input 3 13 2 3" xfId="18680"/>
    <cellStyle name="Input 3 13 2 4" xfId="18681"/>
    <cellStyle name="Input 3 13 2 5" xfId="18682"/>
    <cellStyle name="Input 3 13 2 6" xfId="18683"/>
    <cellStyle name="Input 3 13 2 7" xfId="18684"/>
    <cellStyle name="Input 3 13 2 8" xfId="18685"/>
    <cellStyle name="Input 3 13 2 9" xfId="18686"/>
    <cellStyle name="Input 3 13 3" xfId="18687"/>
    <cellStyle name="Input 3 13 4" xfId="18688"/>
    <cellStyle name="Input 3 13 5" xfId="18689"/>
    <cellStyle name="Input 3 13 6" xfId="18690"/>
    <cellStyle name="Input 3 13 7" xfId="18691"/>
    <cellStyle name="Input 3 13 8" xfId="18692"/>
    <cellStyle name="Input 3 14" xfId="18693"/>
    <cellStyle name="Input 3 14 2" xfId="18694"/>
    <cellStyle name="Input 3 14 2 10" xfId="18695"/>
    <cellStyle name="Input 3 14 2 11" xfId="18696"/>
    <cellStyle name="Input 3 14 2 2" xfId="18697"/>
    <cellStyle name="Input 3 14 2 3" xfId="18698"/>
    <cellStyle name="Input 3 14 2 4" xfId="18699"/>
    <cellStyle name="Input 3 14 2 5" xfId="18700"/>
    <cellStyle name="Input 3 14 2 6" xfId="18701"/>
    <cellStyle name="Input 3 14 2 7" xfId="18702"/>
    <cellStyle name="Input 3 14 2 8" xfId="18703"/>
    <cellStyle name="Input 3 14 2 9" xfId="18704"/>
    <cellStyle name="Input 3 14 3" xfId="18705"/>
    <cellStyle name="Input 3 14 4" xfId="18706"/>
    <cellStyle name="Input 3 14 5" xfId="18707"/>
    <cellStyle name="Input 3 14 6" xfId="18708"/>
    <cellStyle name="Input 3 14 7" xfId="18709"/>
    <cellStyle name="Input 3 14 8" xfId="18710"/>
    <cellStyle name="Input 3 15" xfId="18711"/>
    <cellStyle name="Input 3 15 2" xfId="18712"/>
    <cellStyle name="Input 3 15 2 10" xfId="18713"/>
    <cellStyle name="Input 3 15 2 11" xfId="18714"/>
    <cellStyle name="Input 3 15 2 2" xfId="18715"/>
    <cellStyle name="Input 3 15 2 3" xfId="18716"/>
    <cellStyle name="Input 3 15 2 4" xfId="18717"/>
    <cellStyle name="Input 3 15 2 5" xfId="18718"/>
    <cellStyle name="Input 3 15 2 6" xfId="18719"/>
    <cellStyle name="Input 3 15 2 7" xfId="18720"/>
    <cellStyle name="Input 3 15 2 8" xfId="18721"/>
    <cellStyle name="Input 3 15 2 9" xfId="18722"/>
    <cellStyle name="Input 3 15 3" xfId="18723"/>
    <cellStyle name="Input 3 15 4" xfId="18724"/>
    <cellStyle name="Input 3 15 5" xfId="18725"/>
    <cellStyle name="Input 3 15 6" xfId="18726"/>
    <cellStyle name="Input 3 15 7" xfId="18727"/>
    <cellStyle name="Input 3 15 8" xfId="18728"/>
    <cellStyle name="Input 3 16" xfId="18729"/>
    <cellStyle name="Input 3 16 2" xfId="18730"/>
    <cellStyle name="Input 3 16 2 10" xfId="18731"/>
    <cellStyle name="Input 3 16 2 11" xfId="18732"/>
    <cellStyle name="Input 3 16 2 2" xfId="18733"/>
    <cellStyle name="Input 3 16 2 3" xfId="18734"/>
    <cellStyle name="Input 3 16 2 4" xfId="18735"/>
    <cellStyle name="Input 3 16 2 5" xfId="18736"/>
    <cellStyle name="Input 3 16 2 6" xfId="18737"/>
    <cellStyle name="Input 3 16 2 7" xfId="18738"/>
    <cellStyle name="Input 3 16 2 8" xfId="18739"/>
    <cellStyle name="Input 3 16 2 9" xfId="18740"/>
    <cellStyle name="Input 3 16 3" xfId="18741"/>
    <cellStyle name="Input 3 16 4" xfId="18742"/>
    <cellStyle name="Input 3 16 5" xfId="18743"/>
    <cellStyle name="Input 3 16 6" xfId="18744"/>
    <cellStyle name="Input 3 16 7" xfId="18745"/>
    <cellStyle name="Input 3 16 8" xfId="18746"/>
    <cellStyle name="Input 3 17" xfId="18747"/>
    <cellStyle name="Input 3 17 2" xfId="18748"/>
    <cellStyle name="Input 3 17 2 10" xfId="18749"/>
    <cellStyle name="Input 3 17 2 11" xfId="18750"/>
    <cellStyle name="Input 3 17 2 2" xfId="18751"/>
    <cellStyle name="Input 3 17 2 3" xfId="18752"/>
    <cellStyle name="Input 3 17 2 4" xfId="18753"/>
    <cellStyle name="Input 3 17 2 5" xfId="18754"/>
    <cellStyle name="Input 3 17 2 6" xfId="18755"/>
    <cellStyle name="Input 3 17 2 7" xfId="18756"/>
    <cellStyle name="Input 3 17 2 8" xfId="18757"/>
    <cellStyle name="Input 3 17 2 9" xfId="18758"/>
    <cellStyle name="Input 3 17 3" xfId="18759"/>
    <cellStyle name="Input 3 17 4" xfId="18760"/>
    <cellStyle name="Input 3 17 5" xfId="18761"/>
    <cellStyle name="Input 3 17 6" xfId="18762"/>
    <cellStyle name="Input 3 17 7" xfId="18763"/>
    <cellStyle name="Input 3 17 8" xfId="18764"/>
    <cellStyle name="Input 3 18" xfId="18765"/>
    <cellStyle name="Input 3 18 2" xfId="18766"/>
    <cellStyle name="Input 3 18 2 10" xfId="18767"/>
    <cellStyle name="Input 3 18 2 11" xfId="18768"/>
    <cellStyle name="Input 3 18 2 2" xfId="18769"/>
    <cellStyle name="Input 3 18 2 3" xfId="18770"/>
    <cellStyle name="Input 3 18 2 4" xfId="18771"/>
    <cellStyle name="Input 3 18 2 5" xfId="18772"/>
    <cellStyle name="Input 3 18 2 6" xfId="18773"/>
    <cellStyle name="Input 3 18 2 7" xfId="18774"/>
    <cellStyle name="Input 3 18 2 8" xfId="18775"/>
    <cellStyle name="Input 3 18 2 9" xfId="18776"/>
    <cellStyle name="Input 3 18 3" xfId="18777"/>
    <cellStyle name="Input 3 18 4" xfId="18778"/>
    <cellStyle name="Input 3 18 5" xfId="18779"/>
    <cellStyle name="Input 3 18 6" xfId="18780"/>
    <cellStyle name="Input 3 18 7" xfId="18781"/>
    <cellStyle name="Input 3 18 8" xfId="18782"/>
    <cellStyle name="Input 3 19" xfId="18783"/>
    <cellStyle name="Input 3 19 2" xfId="18784"/>
    <cellStyle name="Input 3 19 2 10" xfId="18785"/>
    <cellStyle name="Input 3 19 2 11" xfId="18786"/>
    <cellStyle name="Input 3 19 2 2" xfId="18787"/>
    <cellStyle name="Input 3 19 2 3" xfId="18788"/>
    <cellStyle name="Input 3 19 2 4" xfId="18789"/>
    <cellStyle name="Input 3 19 2 5" xfId="18790"/>
    <cellStyle name="Input 3 19 2 6" xfId="18791"/>
    <cellStyle name="Input 3 19 2 7" xfId="18792"/>
    <cellStyle name="Input 3 19 2 8" xfId="18793"/>
    <cellStyle name="Input 3 19 2 9" xfId="18794"/>
    <cellStyle name="Input 3 19 3" xfId="18795"/>
    <cellStyle name="Input 3 19 4" xfId="18796"/>
    <cellStyle name="Input 3 19 5" xfId="18797"/>
    <cellStyle name="Input 3 19 6" xfId="18798"/>
    <cellStyle name="Input 3 19 7" xfId="18799"/>
    <cellStyle name="Input 3 19 8" xfId="18800"/>
    <cellStyle name="Input 3 2" xfId="18801"/>
    <cellStyle name="Input 3 2 10" xfId="18802"/>
    <cellStyle name="Input 3 2 10 2" xfId="18803"/>
    <cellStyle name="Input 3 2 10 2 10" xfId="18804"/>
    <cellStyle name="Input 3 2 10 2 11" xfId="18805"/>
    <cellStyle name="Input 3 2 10 2 2" xfId="18806"/>
    <cellStyle name="Input 3 2 10 2 3" xfId="18807"/>
    <cellStyle name="Input 3 2 10 2 4" xfId="18808"/>
    <cellStyle name="Input 3 2 10 2 5" xfId="18809"/>
    <cellStyle name="Input 3 2 10 2 6" xfId="18810"/>
    <cellStyle name="Input 3 2 10 2 7" xfId="18811"/>
    <cellStyle name="Input 3 2 10 2 8" xfId="18812"/>
    <cellStyle name="Input 3 2 10 2 9" xfId="18813"/>
    <cellStyle name="Input 3 2 10 3" xfId="18814"/>
    <cellStyle name="Input 3 2 10 4" xfId="18815"/>
    <cellStyle name="Input 3 2 10 5" xfId="18816"/>
    <cellStyle name="Input 3 2 10 6" xfId="18817"/>
    <cellStyle name="Input 3 2 10 7" xfId="18818"/>
    <cellStyle name="Input 3 2 10 8" xfId="18819"/>
    <cellStyle name="Input 3 2 11" xfId="18820"/>
    <cellStyle name="Input 3 2 11 2" xfId="18821"/>
    <cellStyle name="Input 3 2 11 2 10" xfId="18822"/>
    <cellStyle name="Input 3 2 11 2 11" xfId="18823"/>
    <cellStyle name="Input 3 2 11 2 2" xfId="18824"/>
    <cellStyle name="Input 3 2 11 2 3" xfId="18825"/>
    <cellStyle name="Input 3 2 11 2 4" xfId="18826"/>
    <cellStyle name="Input 3 2 11 2 5" xfId="18827"/>
    <cellStyle name="Input 3 2 11 2 6" xfId="18828"/>
    <cellStyle name="Input 3 2 11 2 7" xfId="18829"/>
    <cellStyle name="Input 3 2 11 2 8" xfId="18830"/>
    <cellStyle name="Input 3 2 11 2 9" xfId="18831"/>
    <cellStyle name="Input 3 2 11 3" xfId="18832"/>
    <cellStyle name="Input 3 2 11 4" xfId="18833"/>
    <cellStyle name="Input 3 2 11 5" xfId="18834"/>
    <cellStyle name="Input 3 2 11 6" xfId="18835"/>
    <cellStyle name="Input 3 2 11 7" xfId="18836"/>
    <cellStyle name="Input 3 2 11 8" xfId="18837"/>
    <cellStyle name="Input 3 2 12" xfId="18838"/>
    <cellStyle name="Input 3 2 12 2" xfId="18839"/>
    <cellStyle name="Input 3 2 12 2 10" xfId="18840"/>
    <cellStyle name="Input 3 2 12 2 11" xfId="18841"/>
    <cellStyle name="Input 3 2 12 2 2" xfId="18842"/>
    <cellStyle name="Input 3 2 12 2 3" xfId="18843"/>
    <cellStyle name="Input 3 2 12 2 4" xfId="18844"/>
    <cellStyle name="Input 3 2 12 2 5" xfId="18845"/>
    <cellStyle name="Input 3 2 12 2 6" xfId="18846"/>
    <cellStyle name="Input 3 2 12 2 7" xfId="18847"/>
    <cellStyle name="Input 3 2 12 2 8" xfId="18848"/>
    <cellStyle name="Input 3 2 12 2 9" xfId="18849"/>
    <cellStyle name="Input 3 2 12 3" xfId="18850"/>
    <cellStyle name="Input 3 2 12 4" xfId="18851"/>
    <cellStyle name="Input 3 2 12 5" xfId="18852"/>
    <cellStyle name="Input 3 2 12 6" xfId="18853"/>
    <cellStyle name="Input 3 2 12 7" xfId="18854"/>
    <cellStyle name="Input 3 2 12 8" xfId="18855"/>
    <cellStyle name="Input 3 2 13" xfId="18856"/>
    <cellStyle name="Input 3 2 13 2" xfId="18857"/>
    <cellStyle name="Input 3 2 13 2 10" xfId="18858"/>
    <cellStyle name="Input 3 2 13 2 11" xfId="18859"/>
    <cellStyle name="Input 3 2 13 2 2" xfId="18860"/>
    <cellStyle name="Input 3 2 13 2 3" xfId="18861"/>
    <cellStyle name="Input 3 2 13 2 4" xfId="18862"/>
    <cellStyle name="Input 3 2 13 2 5" xfId="18863"/>
    <cellStyle name="Input 3 2 13 2 6" xfId="18864"/>
    <cellStyle name="Input 3 2 13 2 7" xfId="18865"/>
    <cellStyle name="Input 3 2 13 2 8" xfId="18866"/>
    <cellStyle name="Input 3 2 13 2 9" xfId="18867"/>
    <cellStyle name="Input 3 2 13 3" xfId="18868"/>
    <cellStyle name="Input 3 2 13 4" xfId="18869"/>
    <cellStyle name="Input 3 2 13 5" xfId="18870"/>
    <cellStyle name="Input 3 2 13 6" xfId="18871"/>
    <cellStyle name="Input 3 2 13 7" xfId="18872"/>
    <cellStyle name="Input 3 2 13 8" xfId="18873"/>
    <cellStyle name="Input 3 2 14" xfId="18874"/>
    <cellStyle name="Input 3 2 14 2" xfId="18875"/>
    <cellStyle name="Input 3 2 14 2 10" xfId="18876"/>
    <cellStyle name="Input 3 2 14 2 11" xfId="18877"/>
    <cellStyle name="Input 3 2 14 2 2" xfId="18878"/>
    <cellStyle name="Input 3 2 14 2 3" xfId="18879"/>
    <cellStyle name="Input 3 2 14 2 4" xfId="18880"/>
    <cellStyle name="Input 3 2 14 2 5" xfId="18881"/>
    <cellStyle name="Input 3 2 14 2 6" xfId="18882"/>
    <cellStyle name="Input 3 2 14 2 7" xfId="18883"/>
    <cellStyle name="Input 3 2 14 2 8" xfId="18884"/>
    <cellStyle name="Input 3 2 14 2 9" xfId="18885"/>
    <cellStyle name="Input 3 2 14 3" xfId="18886"/>
    <cellStyle name="Input 3 2 14 4" xfId="18887"/>
    <cellStyle name="Input 3 2 14 5" xfId="18888"/>
    <cellStyle name="Input 3 2 14 6" xfId="18889"/>
    <cellStyle name="Input 3 2 14 7" xfId="18890"/>
    <cellStyle name="Input 3 2 14 8" xfId="18891"/>
    <cellStyle name="Input 3 2 15" xfId="18892"/>
    <cellStyle name="Input 3 2 15 2" xfId="18893"/>
    <cellStyle name="Input 3 2 15 2 10" xfId="18894"/>
    <cellStyle name="Input 3 2 15 2 11" xfId="18895"/>
    <cellStyle name="Input 3 2 15 2 2" xfId="18896"/>
    <cellStyle name="Input 3 2 15 2 3" xfId="18897"/>
    <cellStyle name="Input 3 2 15 2 4" xfId="18898"/>
    <cellStyle name="Input 3 2 15 2 5" xfId="18899"/>
    <cellStyle name="Input 3 2 15 2 6" xfId="18900"/>
    <cellStyle name="Input 3 2 15 2 7" xfId="18901"/>
    <cellStyle name="Input 3 2 15 2 8" xfId="18902"/>
    <cellStyle name="Input 3 2 15 2 9" xfId="18903"/>
    <cellStyle name="Input 3 2 15 3" xfId="18904"/>
    <cellStyle name="Input 3 2 15 4" xfId="18905"/>
    <cellStyle name="Input 3 2 15 5" xfId="18906"/>
    <cellStyle name="Input 3 2 15 6" xfId="18907"/>
    <cellStyle name="Input 3 2 15 7" xfId="18908"/>
    <cellStyle name="Input 3 2 15 8" xfId="18909"/>
    <cellStyle name="Input 3 2 16" xfId="18910"/>
    <cellStyle name="Input 3 2 16 2" xfId="18911"/>
    <cellStyle name="Input 3 2 16 2 10" xfId="18912"/>
    <cellStyle name="Input 3 2 16 2 11" xfId="18913"/>
    <cellStyle name="Input 3 2 16 2 2" xfId="18914"/>
    <cellStyle name="Input 3 2 16 2 3" xfId="18915"/>
    <cellStyle name="Input 3 2 16 2 4" xfId="18916"/>
    <cellStyle name="Input 3 2 16 2 5" xfId="18917"/>
    <cellStyle name="Input 3 2 16 2 6" xfId="18918"/>
    <cellStyle name="Input 3 2 16 2 7" xfId="18919"/>
    <cellStyle name="Input 3 2 16 2 8" xfId="18920"/>
    <cellStyle name="Input 3 2 16 2 9" xfId="18921"/>
    <cellStyle name="Input 3 2 16 3" xfId="18922"/>
    <cellStyle name="Input 3 2 16 4" xfId="18923"/>
    <cellStyle name="Input 3 2 16 5" xfId="18924"/>
    <cellStyle name="Input 3 2 16 6" xfId="18925"/>
    <cellStyle name="Input 3 2 16 7" xfId="18926"/>
    <cellStyle name="Input 3 2 16 8" xfId="18927"/>
    <cellStyle name="Input 3 2 17" xfId="18928"/>
    <cellStyle name="Input 3 2 17 2" xfId="18929"/>
    <cellStyle name="Input 3 2 17 2 10" xfId="18930"/>
    <cellStyle name="Input 3 2 17 2 11" xfId="18931"/>
    <cellStyle name="Input 3 2 17 2 2" xfId="18932"/>
    <cellStyle name="Input 3 2 17 2 3" xfId="18933"/>
    <cellStyle name="Input 3 2 17 2 4" xfId="18934"/>
    <cellStyle name="Input 3 2 17 2 5" xfId="18935"/>
    <cellStyle name="Input 3 2 17 2 6" xfId="18936"/>
    <cellStyle name="Input 3 2 17 2 7" xfId="18937"/>
    <cellStyle name="Input 3 2 17 2 8" xfId="18938"/>
    <cellStyle name="Input 3 2 17 2 9" xfId="18939"/>
    <cellStyle name="Input 3 2 17 3" xfId="18940"/>
    <cellStyle name="Input 3 2 17 4" xfId="18941"/>
    <cellStyle name="Input 3 2 17 5" xfId="18942"/>
    <cellStyle name="Input 3 2 17 6" xfId="18943"/>
    <cellStyle name="Input 3 2 17 7" xfId="18944"/>
    <cellStyle name="Input 3 2 17 8" xfId="18945"/>
    <cellStyle name="Input 3 2 18" xfId="18946"/>
    <cellStyle name="Input 3 2 18 2" xfId="18947"/>
    <cellStyle name="Input 3 2 18 2 10" xfId="18948"/>
    <cellStyle name="Input 3 2 18 2 11" xfId="18949"/>
    <cellStyle name="Input 3 2 18 2 2" xfId="18950"/>
    <cellStyle name="Input 3 2 18 2 3" xfId="18951"/>
    <cellStyle name="Input 3 2 18 2 4" xfId="18952"/>
    <cellStyle name="Input 3 2 18 2 5" xfId="18953"/>
    <cellStyle name="Input 3 2 18 2 6" xfId="18954"/>
    <cellStyle name="Input 3 2 18 2 7" xfId="18955"/>
    <cellStyle name="Input 3 2 18 2 8" xfId="18956"/>
    <cellStyle name="Input 3 2 18 2 9" xfId="18957"/>
    <cellStyle name="Input 3 2 18 3" xfId="18958"/>
    <cellStyle name="Input 3 2 18 4" xfId="18959"/>
    <cellStyle name="Input 3 2 18 5" xfId="18960"/>
    <cellStyle name="Input 3 2 18 6" xfId="18961"/>
    <cellStyle name="Input 3 2 18 7" xfId="18962"/>
    <cellStyle name="Input 3 2 18 8" xfId="18963"/>
    <cellStyle name="Input 3 2 19" xfId="18964"/>
    <cellStyle name="Input 3 2 19 10" xfId="18965"/>
    <cellStyle name="Input 3 2 19 11" xfId="18966"/>
    <cellStyle name="Input 3 2 19 2" xfId="18967"/>
    <cellStyle name="Input 3 2 19 3" xfId="18968"/>
    <cellStyle name="Input 3 2 19 4" xfId="18969"/>
    <cellStyle name="Input 3 2 19 5" xfId="18970"/>
    <cellStyle name="Input 3 2 19 6" xfId="18971"/>
    <cellStyle name="Input 3 2 19 7" xfId="18972"/>
    <cellStyle name="Input 3 2 19 8" xfId="18973"/>
    <cellStyle name="Input 3 2 19 9" xfId="18974"/>
    <cellStyle name="Input 3 2 2" xfId="18975"/>
    <cellStyle name="Input 3 2 2 2" xfId="18976"/>
    <cellStyle name="Input 3 2 2 2 10" xfId="18977"/>
    <cellStyle name="Input 3 2 2 2 11" xfId="18978"/>
    <cellStyle name="Input 3 2 2 2 2" xfId="18979"/>
    <cellStyle name="Input 3 2 2 2 3" xfId="18980"/>
    <cellStyle name="Input 3 2 2 2 4" xfId="18981"/>
    <cellStyle name="Input 3 2 2 2 5" xfId="18982"/>
    <cellStyle name="Input 3 2 2 2 6" xfId="18983"/>
    <cellStyle name="Input 3 2 2 2 7" xfId="18984"/>
    <cellStyle name="Input 3 2 2 2 8" xfId="18985"/>
    <cellStyle name="Input 3 2 2 2 9" xfId="18986"/>
    <cellStyle name="Input 3 2 2 3" xfId="18987"/>
    <cellStyle name="Input 3 2 2 4" xfId="18988"/>
    <cellStyle name="Input 3 2 2 5" xfId="18989"/>
    <cellStyle name="Input 3 2 2 6" xfId="18990"/>
    <cellStyle name="Input 3 2 2 7" xfId="18991"/>
    <cellStyle name="Input 3 2 2 8" xfId="18992"/>
    <cellStyle name="Input 3 2 20" xfId="18993"/>
    <cellStyle name="Input 3 2 20 10" xfId="18994"/>
    <cellStyle name="Input 3 2 20 11" xfId="18995"/>
    <cellStyle name="Input 3 2 20 2" xfId="18996"/>
    <cellStyle name="Input 3 2 20 3" xfId="18997"/>
    <cellStyle name="Input 3 2 20 4" xfId="18998"/>
    <cellStyle name="Input 3 2 20 5" xfId="18999"/>
    <cellStyle name="Input 3 2 20 6" xfId="19000"/>
    <cellStyle name="Input 3 2 20 7" xfId="19001"/>
    <cellStyle name="Input 3 2 20 8" xfId="19002"/>
    <cellStyle name="Input 3 2 20 9" xfId="19003"/>
    <cellStyle name="Input 3 2 21" xfId="19004"/>
    <cellStyle name="Input 3 2 21 10" xfId="19005"/>
    <cellStyle name="Input 3 2 21 11" xfId="19006"/>
    <cellStyle name="Input 3 2 21 2" xfId="19007"/>
    <cellStyle name="Input 3 2 21 3" xfId="19008"/>
    <cellStyle name="Input 3 2 21 4" xfId="19009"/>
    <cellStyle name="Input 3 2 21 5" xfId="19010"/>
    <cellStyle name="Input 3 2 21 6" xfId="19011"/>
    <cellStyle name="Input 3 2 21 7" xfId="19012"/>
    <cellStyle name="Input 3 2 21 8" xfId="19013"/>
    <cellStyle name="Input 3 2 21 9" xfId="19014"/>
    <cellStyle name="Input 3 2 22" xfId="19015"/>
    <cellStyle name="Input 3 2 22 10" xfId="19016"/>
    <cellStyle name="Input 3 2 22 11" xfId="19017"/>
    <cellStyle name="Input 3 2 22 2" xfId="19018"/>
    <cellStyle name="Input 3 2 22 3" xfId="19019"/>
    <cellStyle name="Input 3 2 22 4" xfId="19020"/>
    <cellStyle name="Input 3 2 22 5" xfId="19021"/>
    <cellStyle name="Input 3 2 22 6" xfId="19022"/>
    <cellStyle name="Input 3 2 22 7" xfId="19023"/>
    <cellStyle name="Input 3 2 22 8" xfId="19024"/>
    <cellStyle name="Input 3 2 22 9" xfId="19025"/>
    <cellStyle name="Input 3 2 23" xfId="19026"/>
    <cellStyle name="Input 3 2 23 10" xfId="19027"/>
    <cellStyle name="Input 3 2 23 11" xfId="19028"/>
    <cellStyle name="Input 3 2 23 2" xfId="19029"/>
    <cellStyle name="Input 3 2 23 3" xfId="19030"/>
    <cellStyle name="Input 3 2 23 4" xfId="19031"/>
    <cellStyle name="Input 3 2 23 5" xfId="19032"/>
    <cellStyle name="Input 3 2 23 6" xfId="19033"/>
    <cellStyle name="Input 3 2 23 7" xfId="19034"/>
    <cellStyle name="Input 3 2 23 8" xfId="19035"/>
    <cellStyle name="Input 3 2 23 9" xfId="19036"/>
    <cellStyle name="Input 3 2 24" xfId="19037"/>
    <cellStyle name="Input 3 2 24 10" xfId="19038"/>
    <cellStyle name="Input 3 2 24 11" xfId="19039"/>
    <cellStyle name="Input 3 2 24 2" xfId="19040"/>
    <cellStyle name="Input 3 2 24 3" xfId="19041"/>
    <cellStyle name="Input 3 2 24 4" xfId="19042"/>
    <cellStyle name="Input 3 2 24 5" xfId="19043"/>
    <cellStyle name="Input 3 2 24 6" xfId="19044"/>
    <cellStyle name="Input 3 2 24 7" xfId="19045"/>
    <cellStyle name="Input 3 2 24 8" xfId="19046"/>
    <cellStyle name="Input 3 2 24 9" xfId="19047"/>
    <cellStyle name="Input 3 2 25" xfId="19048"/>
    <cellStyle name="Input 3 2 25 10" xfId="19049"/>
    <cellStyle name="Input 3 2 25 11" xfId="19050"/>
    <cellStyle name="Input 3 2 25 2" xfId="19051"/>
    <cellStyle name="Input 3 2 25 3" xfId="19052"/>
    <cellStyle name="Input 3 2 25 4" xfId="19053"/>
    <cellStyle name="Input 3 2 25 5" xfId="19054"/>
    <cellStyle name="Input 3 2 25 6" xfId="19055"/>
    <cellStyle name="Input 3 2 25 7" xfId="19056"/>
    <cellStyle name="Input 3 2 25 8" xfId="19057"/>
    <cellStyle name="Input 3 2 25 9" xfId="19058"/>
    <cellStyle name="Input 3 2 26" xfId="19059"/>
    <cellStyle name="Input 3 2 26 10" xfId="19060"/>
    <cellStyle name="Input 3 2 26 11" xfId="19061"/>
    <cellStyle name="Input 3 2 26 2" xfId="19062"/>
    <cellStyle name="Input 3 2 26 3" xfId="19063"/>
    <cellStyle name="Input 3 2 26 4" xfId="19064"/>
    <cellStyle name="Input 3 2 26 5" xfId="19065"/>
    <cellStyle name="Input 3 2 26 6" xfId="19066"/>
    <cellStyle name="Input 3 2 26 7" xfId="19067"/>
    <cellStyle name="Input 3 2 26 8" xfId="19068"/>
    <cellStyle name="Input 3 2 26 9" xfId="19069"/>
    <cellStyle name="Input 3 2 27" xfId="19070"/>
    <cellStyle name="Input 3 2 27 10" xfId="19071"/>
    <cellStyle name="Input 3 2 27 11" xfId="19072"/>
    <cellStyle name="Input 3 2 27 2" xfId="19073"/>
    <cellStyle name="Input 3 2 27 3" xfId="19074"/>
    <cellStyle name="Input 3 2 27 4" xfId="19075"/>
    <cellStyle name="Input 3 2 27 5" xfId="19076"/>
    <cellStyle name="Input 3 2 27 6" xfId="19077"/>
    <cellStyle name="Input 3 2 27 7" xfId="19078"/>
    <cellStyle name="Input 3 2 27 8" xfId="19079"/>
    <cellStyle name="Input 3 2 27 9" xfId="19080"/>
    <cellStyle name="Input 3 2 28" xfId="19081"/>
    <cellStyle name="Input 3 2 28 10" xfId="19082"/>
    <cellStyle name="Input 3 2 28 11" xfId="19083"/>
    <cellStyle name="Input 3 2 28 2" xfId="19084"/>
    <cellStyle name="Input 3 2 28 3" xfId="19085"/>
    <cellStyle name="Input 3 2 28 4" xfId="19086"/>
    <cellStyle name="Input 3 2 28 5" xfId="19087"/>
    <cellStyle name="Input 3 2 28 6" xfId="19088"/>
    <cellStyle name="Input 3 2 28 7" xfId="19089"/>
    <cellStyle name="Input 3 2 28 8" xfId="19090"/>
    <cellStyle name="Input 3 2 28 9" xfId="19091"/>
    <cellStyle name="Input 3 2 29" xfId="19092"/>
    <cellStyle name="Input 3 2 29 10" xfId="19093"/>
    <cellStyle name="Input 3 2 29 11" xfId="19094"/>
    <cellStyle name="Input 3 2 29 2" xfId="19095"/>
    <cellStyle name="Input 3 2 29 3" xfId="19096"/>
    <cellStyle name="Input 3 2 29 4" xfId="19097"/>
    <cellStyle name="Input 3 2 29 5" xfId="19098"/>
    <cellStyle name="Input 3 2 29 6" xfId="19099"/>
    <cellStyle name="Input 3 2 29 7" xfId="19100"/>
    <cellStyle name="Input 3 2 29 8" xfId="19101"/>
    <cellStyle name="Input 3 2 29 9" xfId="19102"/>
    <cellStyle name="Input 3 2 3" xfId="19103"/>
    <cellStyle name="Input 3 2 3 2" xfId="19104"/>
    <cellStyle name="Input 3 2 3 2 10" xfId="19105"/>
    <cellStyle name="Input 3 2 3 2 11" xfId="19106"/>
    <cellStyle name="Input 3 2 3 2 2" xfId="19107"/>
    <cellStyle name="Input 3 2 3 2 3" xfId="19108"/>
    <cellStyle name="Input 3 2 3 2 4" xfId="19109"/>
    <cellStyle name="Input 3 2 3 2 5" xfId="19110"/>
    <cellStyle name="Input 3 2 3 2 6" xfId="19111"/>
    <cellStyle name="Input 3 2 3 2 7" xfId="19112"/>
    <cellStyle name="Input 3 2 3 2 8" xfId="19113"/>
    <cellStyle name="Input 3 2 3 2 9" xfId="19114"/>
    <cellStyle name="Input 3 2 3 3" xfId="19115"/>
    <cellStyle name="Input 3 2 3 4" xfId="19116"/>
    <cellStyle name="Input 3 2 3 5" xfId="19117"/>
    <cellStyle name="Input 3 2 3 6" xfId="19118"/>
    <cellStyle name="Input 3 2 3 7" xfId="19119"/>
    <cellStyle name="Input 3 2 3 8" xfId="19120"/>
    <cellStyle name="Input 3 2 30" xfId="19121"/>
    <cellStyle name="Input 3 2 30 10" xfId="19122"/>
    <cellStyle name="Input 3 2 30 11" xfId="19123"/>
    <cellStyle name="Input 3 2 30 2" xfId="19124"/>
    <cellStyle name="Input 3 2 30 3" xfId="19125"/>
    <cellStyle name="Input 3 2 30 4" xfId="19126"/>
    <cellStyle name="Input 3 2 30 5" xfId="19127"/>
    <cellStyle name="Input 3 2 30 6" xfId="19128"/>
    <cellStyle name="Input 3 2 30 7" xfId="19129"/>
    <cellStyle name="Input 3 2 30 8" xfId="19130"/>
    <cellStyle name="Input 3 2 30 9" xfId="19131"/>
    <cellStyle name="Input 3 2 31" xfId="19132"/>
    <cellStyle name="Input 3 2 31 10" xfId="19133"/>
    <cellStyle name="Input 3 2 31 11" xfId="19134"/>
    <cellStyle name="Input 3 2 31 2" xfId="19135"/>
    <cellStyle name="Input 3 2 31 3" xfId="19136"/>
    <cellStyle name="Input 3 2 31 4" xfId="19137"/>
    <cellStyle name="Input 3 2 31 5" xfId="19138"/>
    <cellStyle name="Input 3 2 31 6" xfId="19139"/>
    <cellStyle name="Input 3 2 31 7" xfId="19140"/>
    <cellStyle name="Input 3 2 31 8" xfId="19141"/>
    <cellStyle name="Input 3 2 31 9" xfId="19142"/>
    <cellStyle name="Input 3 2 32" xfId="19143"/>
    <cellStyle name="Input 3 2 32 10" xfId="19144"/>
    <cellStyle name="Input 3 2 32 11" xfId="19145"/>
    <cellStyle name="Input 3 2 32 2" xfId="19146"/>
    <cellStyle name="Input 3 2 32 3" xfId="19147"/>
    <cellStyle name="Input 3 2 32 4" xfId="19148"/>
    <cellStyle name="Input 3 2 32 5" xfId="19149"/>
    <cellStyle name="Input 3 2 32 6" xfId="19150"/>
    <cellStyle name="Input 3 2 32 7" xfId="19151"/>
    <cellStyle name="Input 3 2 32 8" xfId="19152"/>
    <cellStyle name="Input 3 2 32 9" xfId="19153"/>
    <cellStyle name="Input 3 2 33" xfId="19154"/>
    <cellStyle name="Input 3 2 33 10" xfId="19155"/>
    <cellStyle name="Input 3 2 33 11" xfId="19156"/>
    <cellStyle name="Input 3 2 33 2" xfId="19157"/>
    <cellStyle name="Input 3 2 33 3" xfId="19158"/>
    <cellStyle name="Input 3 2 33 4" xfId="19159"/>
    <cellStyle name="Input 3 2 33 5" xfId="19160"/>
    <cellStyle name="Input 3 2 33 6" xfId="19161"/>
    <cellStyle name="Input 3 2 33 7" xfId="19162"/>
    <cellStyle name="Input 3 2 33 8" xfId="19163"/>
    <cellStyle name="Input 3 2 33 9" xfId="19164"/>
    <cellStyle name="Input 3 2 34" xfId="19165"/>
    <cellStyle name="Input 3 2 34 10" xfId="19166"/>
    <cellStyle name="Input 3 2 34 11" xfId="19167"/>
    <cellStyle name="Input 3 2 34 2" xfId="19168"/>
    <cellStyle name="Input 3 2 34 3" xfId="19169"/>
    <cellStyle name="Input 3 2 34 4" xfId="19170"/>
    <cellStyle name="Input 3 2 34 5" xfId="19171"/>
    <cellStyle name="Input 3 2 34 6" xfId="19172"/>
    <cellStyle name="Input 3 2 34 7" xfId="19173"/>
    <cellStyle name="Input 3 2 34 8" xfId="19174"/>
    <cellStyle name="Input 3 2 34 9" xfId="19175"/>
    <cellStyle name="Input 3 2 35" xfId="19176"/>
    <cellStyle name="Input 3 2 35 10" xfId="19177"/>
    <cellStyle name="Input 3 2 35 11" xfId="19178"/>
    <cellStyle name="Input 3 2 35 2" xfId="19179"/>
    <cellStyle name="Input 3 2 35 3" xfId="19180"/>
    <cellStyle name="Input 3 2 35 4" xfId="19181"/>
    <cellStyle name="Input 3 2 35 5" xfId="19182"/>
    <cellStyle name="Input 3 2 35 6" xfId="19183"/>
    <cellStyle name="Input 3 2 35 7" xfId="19184"/>
    <cellStyle name="Input 3 2 35 8" xfId="19185"/>
    <cellStyle name="Input 3 2 35 9" xfId="19186"/>
    <cellStyle name="Input 3 2 36" xfId="19187"/>
    <cellStyle name="Input 3 2 37" xfId="19188"/>
    <cellStyle name="Input 3 2 38" xfId="19189"/>
    <cellStyle name="Input 3 2 39" xfId="19190"/>
    <cellStyle name="Input 3 2 4" xfId="19191"/>
    <cellStyle name="Input 3 2 4 2" xfId="19192"/>
    <cellStyle name="Input 3 2 4 2 10" xfId="19193"/>
    <cellStyle name="Input 3 2 4 2 11" xfId="19194"/>
    <cellStyle name="Input 3 2 4 2 2" xfId="19195"/>
    <cellStyle name="Input 3 2 4 2 3" xfId="19196"/>
    <cellStyle name="Input 3 2 4 2 4" xfId="19197"/>
    <cellStyle name="Input 3 2 4 2 5" xfId="19198"/>
    <cellStyle name="Input 3 2 4 2 6" xfId="19199"/>
    <cellStyle name="Input 3 2 4 2 7" xfId="19200"/>
    <cellStyle name="Input 3 2 4 2 8" xfId="19201"/>
    <cellStyle name="Input 3 2 4 2 9" xfId="19202"/>
    <cellStyle name="Input 3 2 4 3" xfId="19203"/>
    <cellStyle name="Input 3 2 4 4" xfId="19204"/>
    <cellStyle name="Input 3 2 4 5" xfId="19205"/>
    <cellStyle name="Input 3 2 4 6" xfId="19206"/>
    <cellStyle name="Input 3 2 4 7" xfId="19207"/>
    <cellStyle name="Input 3 2 4 8" xfId="19208"/>
    <cellStyle name="Input 3 2 40" xfId="19209"/>
    <cellStyle name="Input 3 2 41" xfId="19210"/>
    <cellStyle name="Input 3 2 42" xfId="19211"/>
    <cellStyle name="Input 3 2 43" xfId="19212"/>
    <cellStyle name="Input 3 2 44" xfId="19213"/>
    <cellStyle name="Input 3 2 5" xfId="19214"/>
    <cellStyle name="Input 3 2 5 2" xfId="19215"/>
    <cellStyle name="Input 3 2 5 2 10" xfId="19216"/>
    <cellStyle name="Input 3 2 5 2 11" xfId="19217"/>
    <cellStyle name="Input 3 2 5 2 2" xfId="19218"/>
    <cellStyle name="Input 3 2 5 2 3" xfId="19219"/>
    <cellStyle name="Input 3 2 5 2 4" xfId="19220"/>
    <cellStyle name="Input 3 2 5 2 5" xfId="19221"/>
    <cellStyle name="Input 3 2 5 2 6" xfId="19222"/>
    <cellStyle name="Input 3 2 5 2 7" xfId="19223"/>
    <cellStyle name="Input 3 2 5 2 8" xfId="19224"/>
    <cellStyle name="Input 3 2 5 2 9" xfId="19225"/>
    <cellStyle name="Input 3 2 5 3" xfId="19226"/>
    <cellStyle name="Input 3 2 5 4" xfId="19227"/>
    <cellStyle name="Input 3 2 5 5" xfId="19228"/>
    <cellStyle name="Input 3 2 5 6" xfId="19229"/>
    <cellStyle name="Input 3 2 5 7" xfId="19230"/>
    <cellStyle name="Input 3 2 5 8" xfId="19231"/>
    <cellStyle name="Input 3 2 6" xfId="19232"/>
    <cellStyle name="Input 3 2 6 2" xfId="19233"/>
    <cellStyle name="Input 3 2 6 2 10" xfId="19234"/>
    <cellStyle name="Input 3 2 6 2 11" xfId="19235"/>
    <cellStyle name="Input 3 2 6 2 2" xfId="19236"/>
    <cellStyle name="Input 3 2 6 2 3" xfId="19237"/>
    <cellStyle name="Input 3 2 6 2 4" xfId="19238"/>
    <cellStyle name="Input 3 2 6 2 5" xfId="19239"/>
    <cellStyle name="Input 3 2 6 2 6" xfId="19240"/>
    <cellStyle name="Input 3 2 6 2 7" xfId="19241"/>
    <cellStyle name="Input 3 2 6 2 8" xfId="19242"/>
    <cellStyle name="Input 3 2 6 2 9" xfId="19243"/>
    <cellStyle name="Input 3 2 6 3" xfId="19244"/>
    <cellStyle name="Input 3 2 6 4" xfId="19245"/>
    <cellStyle name="Input 3 2 6 5" xfId="19246"/>
    <cellStyle name="Input 3 2 6 6" xfId="19247"/>
    <cellStyle name="Input 3 2 6 7" xfId="19248"/>
    <cellStyle name="Input 3 2 6 8" xfId="19249"/>
    <cellStyle name="Input 3 2 7" xfId="19250"/>
    <cellStyle name="Input 3 2 7 2" xfId="19251"/>
    <cellStyle name="Input 3 2 7 2 10" xfId="19252"/>
    <cellStyle name="Input 3 2 7 2 11" xfId="19253"/>
    <cellStyle name="Input 3 2 7 2 2" xfId="19254"/>
    <cellStyle name="Input 3 2 7 2 3" xfId="19255"/>
    <cellStyle name="Input 3 2 7 2 4" xfId="19256"/>
    <cellStyle name="Input 3 2 7 2 5" xfId="19257"/>
    <cellStyle name="Input 3 2 7 2 6" xfId="19258"/>
    <cellStyle name="Input 3 2 7 2 7" xfId="19259"/>
    <cellStyle name="Input 3 2 7 2 8" xfId="19260"/>
    <cellStyle name="Input 3 2 7 2 9" xfId="19261"/>
    <cellStyle name="Input 3 2 7 3" xfId="19262"/>
    <cellStyle name="Input 3 2 7 4" xfId="19263"/>
    <cellStyle name="Input 3 2 7 5" xfId="19264"/>
    <cellStyle name="Input 3 2 7 6" xfId="19265"/>
    <cellStyle name="Input 3 2 7 7" xfId="19266"/>
    <cellStyle name="Input 3 2 7 8" xfId="19267"/>
    <cellStyle name="Input 3 2 8" xfId="19268"/>
    <cellStyle name="Input 3 2 8 2" xfId="19269"/>
    <cellStyle name="Input 3 2 8 2 10" xfId="19270"/>
    <cellStyle name="Input 3 2 8 2 11" xfId="19271"/>
    <cellStyle name="Input 3 2 8 2 2" xfId="19272"/>
    <cellStyle name="Input 3 2 8 2 3" xfId="19273"/>
    <cellStyle name="Input 3 2 8 2 4" xfId="19274"/>
    <cellStyle name="Input 3 2 8 2 5" xfId="19275"/>
    <cellStyle name="Input 3 2 8 2 6" xfId="19276"/>
    <cellStyle name="Input 3 2 8 2 7" xfId="19277"/>
    <cellStyle name="Input 3 2 8 2 8" xfId="19278"/>
    <cellStyle name="Input 3 2 8 2 9" xfId="19279"/>
    <cellStyle name="Input 3 2 8 3" xfId="19280"/>
    <cellStyle name="Input 3 2 8 4" xfId="19281"/>
    <cellStyle name="Input 3 2 8 5" xfId="19282"/>
    <cellStyle name="Input 3 2 8 6" xfId="19283"/>
    <cellStyle name="Input 3 2 8 7" xfId="19284"/>
    <cellStyle name="Input 3 2 8 8" xfId="19285"/>
    <cellStyle name="Input 3 2 9" xfId="19286"/>
    <cellStyle name="Input 3 2 9 2" xfId="19287"/>
    <cellStyle name="Input 3 2 9 2 10" xfId="19288"/>
    <cellStyle name="Input 3 2 9 2 11" xfId="19289"/>
    <cellStyle name="Input 3 2 9 2 2" xfId="19290"/>
    <cellStyle name="Input 3 2 9 2 3" xfId="19291"/>
    <cellStyle name="Input 3 2 9 2 4" xfId="19292"/>
    <cellStyle name="Input 3 2 9 2 5" xfId="19293"/>
    <cellStyle name="Input 3 2 9 2 6" xfId="19294"/>
    <cellStyle name="Input 3 2 9 2 7" xfId="19295"/>
    <cellStyle name="Input 3 2 9 2 8" xfId="19296"/>
    <cellStyle name="Input 3 2 9 2 9" xfId="19297"/>
    <cellStyle name="Input 3 2 9 3" xfId="19298"/>
    <cellStyle name="Input 3 2 9 4" xfId="19299"/>
    <cellStyle name="Input 3 2 9 5" xfId="19300"/>
    <cellStyle name="Input 3 2 9 6" xfId="19301"/>
    <cellStyle name="Input 3 2 9 7" xfId="19302"/>
    <cellStyle name="Input 3 2 9 8" xfId="19303"/>
    <cellStyle name="Input 3 20" xfId="19304"/>
    <cellStyle name="Input 3 20 2" xfId="19305"/>
    <cellStyle name="Input 3 20 2 10" xfId="19306"/>
    <cellStyle name="Input 3 20 2 11" xfId="19307"/>
    <cellStyle name="Input 3 20 2 2" xfId="19308"/>
    <cellStyle name="Input 3 20 2 3" xfId="19309"/>
    <cellStyle name="Input 3 20 2 4" xfId="19310"/>
    <cellStyle name="Input 3 20 2 5" xfId="19311"/>
    <cellStyle name="Input 3 20 2 6" xfId="19312"/>
    <cellStyle name="Input 3 20 2 7" xfId="19313"/>
    <cellStyle name="Input 3 20 2 8" xfId="19314"/>
    <cellStyle name="Input 3 20 2 9" xfId="19315"/>
    <cellStyle name="Input 3 20 3" xfId="19316"/>
    <cellStyle name="Input 3 20 4" xfId="19317"/>
    <cellStyle name="Input 3 20 5" xfId="19318"/>
    <cellStyle name="Input 3 20 6" xfId="19319"/>
    <cellStyle name="Input 3 20 7" xfId="19320"/>
    <cellStyle name="Input 3 20 8" xfId="19321"/>
    <cellStyle name="Input 3 21" xfId="19322"/>
    <cellStyle name="Input 3 21 2" xfId="19323"/>
    <cellStyle name="Input 3 21 2 10" xfId="19324"/>
    <cellStyle name="Input 3 21 2 11" xfId="19325"/>
    <cellStyle name="Input 3 21 2 2" xfId="19326"/>
    <cellStyle name="Input 3 21 2 3" xfId="19327"/>
    <cellStyle name="Input 3 21 2 4" xfId="19328"/>
    <cellStyle name="Input 3 21 2 5" xfId="19329"/>
    <cellStyle name="Input 3 21 2 6" xfId="19330"/>
    <cellStyle name="Input 3 21 2 7" xfId="19331"/>
    <cellStyle name="Input 3 21 2 8" xfId="19332"/>
    <cellStyle name="Input 3 21 2 9" xfId="19333"/>
    <cellStyle name="Input 3 21 3" xfId="19334"/>
    <cellStyle name="Input 3 21 4" xfId="19335"/>
    <cellStyle name="Input 3 21 5" xfId="19336"/>
    <cellStyle name="Input 3 21 6" xfId="19337"/>
    <cellStyle name="Input 3 21 7" xfId="19338"/>
    <cellStyle name="Input 3 21 8" xfId="19339"/>
    <cellStyle name="Input 3 22" xfId="19340"/>
    <cellStyle name="Input 3 22 2" xfId="19341"/>
    <cellStyle name="Input 3 22 2 10" xfId="19342"/>
    <cellStyle name="Input 3 22 2 11" xfId="19343"/>
    <cellStyle name="Input 3 22 2 2" xfId="19344"/>
    <cellStyle name="Input 3 22 2 3" xfId="19345"/>
    <cellStyle name="Input 3 22 2 4" xfId="19346"/>
    <cellStyle name="Input 3 22 2 5" xfId="19347"/>
    <cellStyle name="Input 3 22 2 6" xfId="19348"/>
    <cellStyle name="Input 3 22 2 7" xfId="19349"/>
    <cellStyle name="Input 3 22 2 8" xfId="19350"/>
    <cellStyle name="Input 3 22 2 9" xfId="19351"/>
    <cellStyle name="Input 3 22 3" xfId="19352"/>
    <cellStyle name="Input 3 22 4" xfId="19353"/>
    <cellStyle name="Input 3 22 5" xfId="19354"/>
    <cellStyle name="Input 3 22 6" xfId="19355"/>
    <cellStyle name="Input 3 22 7" xfId="19356"/>
    <cellStyle name="Input 3 22 8" xfId="19357"/>
    <cellStyle name="Input 3 23" xfId="19358"/>
    <cellStyle name="Input 3 23 10" xfId="19359"/>
    <cellStyle name="Input 3 23 11" xfId="19360"/>
    <cellStyle name="Input 3 23 2" xfId="19361"/>
    <cellStyle name="Input 3 23 3" xfId="19362"/>
    <cellStyle name="Input 3 23 4" xfId="19363"/>
    <cellStyle name="Input 3 23 5" xfId="19364"/>
    <cellStyle name="Input 3 23 6" xfId="19365"/>
    <cellStyle name="Input 3 23 7" xfId="19366"/>
    <cellStyle name="Input 3 23 8" xfId="19367"/>
    <cellStyle name="Input 3 23 9" xfId="19368"/>
    <cellStyle name="Input 3 24" xfId="19369"/>
    <cellStyle name="Input 3 24 10" xfId="19370"/>
    <cellStyle name="Input 3 24 11" xfId="19371"/>
    <cellStyle name="Input 3 24 2" xfId="19372"/>
    <cellStyle name="Input 3 24 3" xfId="19373"/>
    <cellStyle name="Input 3 24 4" xfId="19374"/>
    <cellStyle name="Input 3 24 5" xfId="19375"/>
    <cellStyle name="Input 3 24 6" xfId="19376"/>
    <cellStyle name="Input 3 24 7" xfId="19377"/>
    <cellStyle name="Input 3 24 8" xfId="19378"/>
    <cellStyle name="Input 3 24 9" xfId="19379"/>
    <cellStyle name="Input 3 25" xfId="19380"/>
    <cellStyle name="Input 3 25 10" xfId="19381"/>
    <cellStyle name="Input 3 25 11" xfId="19382"/>
    <cellStyle name="Input 3 25 2" xfId="19383"/>
    <cellStyle name="Input 3 25 3" xfId="19384"/>
    <cellStyle name="Input 3 25 4" xfId="19385"/>
    <cellStyle name="Input 3 25 5" xfId="19386"/>
    <cellStyle name="Input 3 25 6" xfId="19387"/>
    <cellStyle name="Input 3 25 7" xfId="19388"/>
    <cellStyle name="Input 3 25 8" xfId="19389"/>
    <cellStyle name="Input 3 25 9" xfId="19390"/>
    <cellStyle name="Input 3 26" xfId="19391"/>
    <cellStyle name="Input 3 26 10" xfId="19392"/>
    <cellStyle name="Input 3 26 11" xfId="19393"/>
    <cellStyle name="Input 3 26 2" xfId="19394"/>
    <cellStyle name="Input 3 26 3" xfId="19395"/>
    <cellStyle name="Input 3 26 4" xfId="19396"/>
    <cellStyle name="Input 3 26 5" xfId="19397"/>
    <cellStyle name="Input 3 26 6" xfId="19398"/>
    <cellStyle name="Input 3 26 7" xfId="19399"/>
    <cellStyle name="Input 3 26 8" xfId="19400"/>
    <cellStyle name="Input 3 26 9" xfId="19401"/>
    <cellStyle name="Input 3 27" xfId="19402"/>
    <cellStyle name="Input 3 27 10" xfId="19403"/>
    <cellStyle name="Input 3 27 11" xfId="19404"/>
    <cellStyle name="Input 3 27 2" xfId="19405"/>
    <cellStyle name="Input 3 27 3" xfId="19406"/>
    <cellStyle name="Input 3 27 4" xfId="19407"/>
    <cellStyle name="Input 3 27 5" xfId="19408"/>
    <cellStyle name="Input 3 27 6" xfId="19409"/>
    <cellStyle name="Input 3 27 7" xfId="19410"/>
    <cellStyle name="Input 3 27 8" xfId="19411"/>
    <cellStyle name="Input 3 27 9" xfId="19412"/>
    <cellStyle name="Input 3 28" xfId="19413"/>
    <cellStyle name="Input 3 28 10" xfId="19414"/>
    <cellStyle name="Input 3 28 11" xfId="19415"/>
    <cellStyle name="Input 3 28 2" xfId="19416"/>
    <cellStyle name="Input 3 28 3" xfId="19417"/>
    <cellStyle name="Input 3 28 4" xfId="19418"/>
    <cellStyle name="Input 3 28 5" xfId="19419"/>
    <cellStyle name="Input 3 28 6" xfId="19420"/>
    <cellStyle name="Input 3 28 7" xfId="19421"/>
    <cellStyle name="Input 3 28 8" xfId="19422"/>
    <cellStyle name="Input 3 28 9" xfId="19423"/>
    <cellStyle name="Input 3 29" xfId="19424"/>
    <cellStyle name="Input 3 29 10" xfId="19425"/>
    <cellStyle name="Input 3 29 11" xfId="19426"/>
    <cellStyle name="Input 3 29 2" xfId="19427"/>
    <cellStyle name="Input 3 29 3" xfId="19428"/>
    <cellStyle name="Input 3 29 4" xfId="19429"/>
    <cellStyle name="Input 3 29 5" xfId="19430"/>
    <cellStyle name="Input 3 29 6" xfId="19431"/>
    <cellStyle name="Input 3 29 7" xfId="19432"/>
    <cellStyle name="Input 3 29 8" xfId="19433"/>
    <cellStyle name="Input 3 29 9" xfId="19434"/>
    <cellStyle name="Input 3 3" xfId="19435"/>
    <cellStyle name="Input 3 3 10" xfId="19436"/>
    <cellStyle name="Input 3 3 10 2" xfId="19437"/>
    <cellStyle name="Input 3 3 10 2 10" xfId="19438"/>
    <cellStyle name="Input 3 3 10 2 11" xfId="19439"/>
    <cellStyle name="Input 3 3 10 2 2" xfId="19440"/>
    <cellStyle name="Input 3 3 10 2 3" xfId="19441"/>
    <cellStyle name="Input 3 3 10 2 4" xfId="19442"/>
    <cellStyle name="Input 3 3 10 2 5" xfId="19443"/>
    <cellStyle name="Input 3 3 10 2 6" xfId="19444"/>
    <cellStyle name="Input 3 3 10 2 7" xfId="19445"/>
    <cellStyle name="Input 3 3 10 2 8" xfId="19446"/>
    <cellStyle name="Input 3 3 10 2 9" xfId="19447"/>
    <cellStyle name="Input 3 3 10 3" xfId="19448"/>
    <cellStyle name="Input 3 3 10 4" xfId="19449"/>
    <cellStyle name="Input 3 3 10 5" xfId="19450"/>
    <cellStyle name="Input 3 3 10 6" xfId="19451"/>
    <cellStyle name="Input 3 3 10 7" xfId="19452"/>
    <cellStyle name="Input 3 3 10 8" xfId="19453"/>
    <cellStyle name="Input 3 3 11" xfId="19454"/>
    <cellStyle name="Input 3 3 11 2" xfId="19455"/>
    <cellStyle name="Input 3 3 11 2 10" xfId="19456"/>
    <cellStyle name="Input 3 3 11 2 11" xfId="19457"/>
    <cellStyle name="Input 3 3 11 2 2" xfId="19458"/>
    <cellStyle name="Input 3 3 11 2 3" xfId="19459"/>
    <cellStyle name="Input 3 3 11 2 4" xfId="19460"/>
    <cellStyle name="Input 3 3 11 2 5" xfId="19461"/>
    <cellStyle name="Input 3 3 11 2 6" xfId="19462"/>
    <cellStyle name="Input 3 3 11 2 7" xfId="19463"/>
    <cellStyle name="Input 3 3 11 2 8" xfId="19464"/>
    <cellStyle name="Input 3 3 11 2 9" xfId="19465"/>
    <cellStyle name="Input 3 3 11 3" xfId="19466"/>
    <cellStyle name="Input 3 3 11 4" xfId="19467"/>
    <cellStyle name="Input 3 3 11 5" xfId="19468"/>
    <cellStyle name="Input 3 3 11 6" xfId="19469"/>
    <cellStyle name="Input 3 3 11 7" xfId="19470"/>
    <cellStyle name="Input 3 3 11 8" xfId="19471"/>
    <cellStyle name="Input 3 3 12" xfId="19472"/>
    <cellStyle name="Input 3 3 12 2" xfId="19473"/>
    <cellStyle name="Input 3 3 12 2 10" xfId="19474"/>
    <cellStyle name="Input 3 3 12 2 11" xfId="19475"/>
    <cellStyle name="Input 3 3 12 2 2" xfId="19476"/>
    <cellStyle name="Input 3 3 12 2 3" xfId="19477"/>
    <cellStyle name="Input 3 3 12 2 4" xfId="19478"/>
    <cellStyle name="Input 3 3 12 2 5" xfId="19479"/>
    <cellStyle name="Input 3 3 12 2 6" xfId="19480"/>
    <cellStyle name="Input 3 3 12 2 7" xfId="19481"/>
    <cellStyle name="Input 3 3 12 2 8" xfId="19482"/>
    <cellStyle name="Input 3 3 12 2 9" xfId="19483"/>
    <cellStyle name="Input 3 3 12 3" xfId="19484"/>
    <cellStyle name="Input 3 3 12 4" xfId="19485"/>
    <cellStyle name="Input 3 3 12 5" xfId="19486"/>
    <cellStyle name="Input 3 3 12 6" xfId="19487"/>
    <cellStyle name="Input 3 3 12 7" xfId="19488"/>
    <cellStyle name="Input 3 3 12 8" xfId="19489"/>
    <cellStyle name="Input 3 3 13" xfId="19490"/>
    <cellStyle name="Input 3 3 13 2" xfId="19491"/>
    <cellStyle name="Input 3 3 13 2 10" xfId="19492"/>
    <cellStyle name="Input 3 3 13 2 11" xfId="19493"/>
    <cellStyle name="Input 3 3 13 2 2" xfId="19494"/>
    <cellStyle name="Input 3 3 13 2 3" xfId="19495"/>
    <cellStyle name="Input 3 3 13 2 4" xfId="19496"/>
    <cellStyle name="Input 3 3 13 2 5" xfId="19497"/>
    <cellStyle name="Input 3 3 13 2 6" xfId="19498"/>
    <cellStyle name="Input 3 3 13 2 7" xfId="19499"/>
    <cellStyle name="Input 3 3 13 2 8" xfId="19500"/>
    <cellStyle name="Input 3 3 13 2 9" xfId="19501"/>
    <cellStyle name="Input 3 3 13 3" xfId="19502"/>
    <cellStyle name="Input 3 3 13 4" xfId="19503"/>
    <cellStyle name="Input 3 3 13 5" xfId="19504"/>
    <cellStyle name="Input 3 3 13 6" xfId="19505"/>
    <cellStyle name="Input 3 3 13 7" xfId="19506"/>
    <cellStyle name="Input 3 3 13 8" xfId="19507"/>
    <cellStyle name="Input 3 3 14" xfId="19508"/>
    <cellStyle name="Input 3 3 14 2" xfId="19509"/>
    <cellStyle name="Input 3 3 14 2 10" xfId="19510"/>
    <cellStyle name="Input 3 3 14 2 11" xfId="19511"/>
    <cellStyle name="Input 3 3 14 2 2" xfId="19512"/>
    <cellStyle name="Input 3 3 14 2 3" xfId="19513"/>
    <cellStyle name="Input 3 3 14 2 4" xfId="19514"/>
    <cellStyle name="Input 3 3 14 2 5" xfId="19515"/>
    <cellStyle name="Input 3 3 14 2 6" xfId="19516"/>
    <cellStyle name="Input 3 3 14 2 7" xfId="19517"/>
    <cellStyle name="Input 3 3 14 2 8" xfId="19518"/>
    <cellStyle name="Input 3 3 14 2 9" xfId="19519"/>
    <cellStyle name="Input 3 3 14 3" xfId="19520"/>
    <cellStyle name="Input 3 3 14 4" xfId="19521"/>
    <cellStyle name="Input 3 3 14 5" xfId="19522"/>
    <cellStyle name="Input 3 3 14 6" xfId="19523"/>
    <cellStyle name="Input 3 3 14 7" xfId="19524"/>
    <cellStyle name="Input 3 3 14 8" xfId="19525"/>
    <cellStyle name="Input 3 3 15" xfId="19526"/>
    <cellStyle name="Input 3 3 15 2" xfId="19527"/>
    <cellStyle name="Input 3 3 15 2 10" xfId="19528"/>
    <cellStyle name="Input 3 3 15 2 11" xfId="19529"/>
    <cellStyle name="Input 3 3 15 2 2" xfId="19530"/>
    <cellStyle name="Input 3 3 15 2 3" xfId="19531"/>
    <cellStyle name="Input 3 3 15 2 4" xfId="19532"/>
    <cellStyle name="Input 3 3 15 2 5" xfId="19533"/>
    <cellStyle name="Input 3 3 15 2 6" xfId="19534"/>
    <cellStyle name="Input 3 3 15 2 7" xfId="19535"/>
    <cellStyle name="Input 3 3 15 2 8" xfId="19536"/>
    <cellStyle name="Input 3 3 15 2 9" xfId="19537"/>
    <cellStyle name="Input 3 3 15 3" xfId="19538"/>
    <cellStyle name="Input 3 3 15 4" xfId="19539"/>
    <cellStyle name="Input 3 3 15 5" xfId="19540"/>
    <cellStyle name="Input 3 3 15 6" xfId="19541"/>
    <cellStyle name="Input 3 3 15 7" xfId="19542"/>
    <cellStyle name="Input 3 3 15 8" xfId="19543"/>
    <cellStyle name="Input 3 3 16" xfId="19544"/>
    <cellStyle name="Input 3 3 16 2" xfId="19545"/>
    <cellStyle name="Input 3 3 16 2 10" xfId="19546"/>
    <cellStyle name="Input 3 3 16 2 11" xfId="19547"/>
    <cellStyle name="Input 3 3 16 2 2" xfId="19548"/>
    <cellStyle name="Input 3 3 16 2 3" xfId="19549"/>
    <cellStyle name="Input 3 3 16 2 4" xfId="19550"/>
    <cellStyle name="Input 3 3 16 2 5" xfId="19551"/>
    <cellStyle name="Input 3 3 16 2 6" xfId="19552"/>
    <cellStyle name="Input 3 3 16 2 7" xfId="19553"/>
    <cellStyle name="Input 3 3 16 2 8" xfId="19554"/>
    <cellStyle name="Input 3 3 16 2 9" xfId="19555"/>
    <cellStyle name="Input 3 3 16 3" xfId="19556"/>
    <cellStyle name="Input 3 3 16 4" xfId="19557"/>
    <cellStyle name="Input 3 3 16 5" xfId="19558"/>
    <cellStyle name="Input 3 3 16 6" xfId="19559"/>
    <cellStyle name="Input 3 3 16 7" xfId="19560"/>
    <cellStyle name="Input 3 3 16 8" xfId="19561"/>
    <cellStyle name="Input 3 3 17" xfId="19562"/>
    <cellStyle name="Input 3 3 17 2" xfId="19563"/>
    <cellStyle name="Input 3 3 17 2 10" xfId="19564"/>
    <cellStyle name="Input 3 3 17 2 11" xfId="19565"/>
    <cellStyle name="Input 3 3 17 2 2" xfId="19566"/>
    <cellStyle name="Input 3 3 17 2 3" xfId="19567"/>
    <cellStyle name="Input 3 3 17 2 4" xfId="19568"/>
    <cellStyle name="Input 3 3 17 2 5" xfId="19569"/>
    <cellStyle name="Input 3 3 17 2 6" xfId="19570"/>
    <cellStyle name="Input 3 3 17 2 7" xfId="19571"/>
    <cellStyle name="Input 3 3 17 2 8" xfId="19572"/>
    <cellStyle name="Input 3 3 17 2 9" xfId="19573"/>
    <cellStyle name="Input 3 3 17 3" xfId="19574"/>
    <cellStyle name="Input 3 3 17 4" xfId="19575"/>
    <cellStyle name="Input 3 3 17 5" xfId="19576"/>
    <cellStyle name="Input 3 3 17 6" xfId="19577"/>
    <cellStyle name="Input 3 3 17 7" xfId="19578"/>
    <cellStyle name="Input 3 3 17 8" xfId="19579"/>
    <cellStyle name="Input 3 3 18" xfId="19580"/>
    <cellStyle name="Input 3 3 18 2" xfId="19581"/>
    <cellStyle name="Input 3 3 18 2 10" xfId="19582"/>
    <cellStyle name="Input 3 3 18 2 11" xfId="19583"/>
    <cellStyle name="Input 3 3 18 2 2" xfId="19584"/>
    <cellStyle name="Input 3 3 18 2 3" xfId="19585"/>
    <cellStyle name="Input 3 3 18 2 4" xfId="19586"/>
    <cellStyle name="Input 3 3 18 2 5" xfId="19587"/>
    <cellStyle name="Input 3 3 18 2 6" xfId="19588"/>
    <cellStyle name="Input 3 3 18 2 7" xfId="19589"/>
    <cellStyle name="Input 3 3 18 2 8" xfId="19590"/>
    <cellStyle name="Input 3 3 18 2 9" xfId="19591"/>
    <cellStyle name="Input 3 3 18 3" xfId="19592"/>
    <cellStyle name="Input 3 3 18 4" xfId="19593"/>
    <cellStyle name="Input 3 3 18 5" xfId="19594"/>
    <cellStyle name="Input 3 3 18 6" xfId="19595"/>
    <cellStyle name="Input 3 3 18 7" xfId="19596"/>
    <cellStyle name="Input 3 3 18 8" xfId="19597"/>
    <cellStyle name="Input 3 3 19" xfId="19598"/>
    <cellStyle name="Input 3 3 19 10" xfId="19599"/>
    <cellStyle name="Input 3 3 19 11" xfId="19600"/>
    <cellStyle name="Input 3 3 19 2" xfId="19601"/>
    <cellStyle name="Input 3 3 19 3" xfId="19602"/>
    <cellStyle name="Input 3 3 19 4" xfId="19603"/>
    <cellStyle name="Input 3 3 19 5" xfId="19604"/>
    <cellStyle name="Input 3 3 19 6" xfId="19605"/>
    <cellStyle name="Input 3 3 19 7" xfId="19606"/>
    <cellStyle name="Input 3 3 19 8" xfId="19607"/>
    <cellStyle name="Input 3 3 19 9" xfId="19608"/>
    <cellStyle name="Input 3 3 2" xfId="19609"/>
    <cellStyle name="Input 3 3 2 2" xfId="19610"/>
    <cellStyle name="Input 3 3 2 2 10" xfId="19611"/>
    <cellStyle name="Input 3 3 2 2 11" xfId="19612"/>
    <cellStyle name="Input 3 3 2 2 2" xfId="19613"/>
    <cellStyle name="Input 3 3 2 2 3" xfId="19614"/>
    <cellStyle name="Input 3 3 2 2 4" xfId="19615"/>
    <cellStyle name="Input 3 3 2 2 5" xfId="19616"/>
    <cellStyle name="Input 3 3 2 2 6" xfId="19617"/>
    <cellStyle name="Input 3 3 2 2 7" xfId="19618"/>
    <cellStyle name="Input 3 3 2 2 8" xfId="19619"/>
    <cellStyle name="Input 3 3 2 2 9" xfId="19620"/>
    <cellStyle name="Input 3 3 2 3" xfId="19621"/>
    <cellStyle name="Input 3 3 2 4" xfId="19622"/>
    <cellStyle name="Input 3 3 2 5" xfId="19623"/>
    <cellStyle name="Input 3 3 2 6" xfId="19624"/>
    <cellStyle name="Input 3 3 2 7" xfId="19625"/>
    <cellStyle name="Input 3 3 2 8" xfId="19626"/>
    <cellStyle name="Input 3 3 20" xfId="19627"/>
    <cellStyle name="Input 3 3 20 10" xfId="19628"/>
    <cellStyle name="Input 3 3 20 11" xfId="19629"/>
    <cellStyle name="Input 3 3 20 2" xfId="19630"/>
    <cellStyle name="Input 3 3 20 3" xfId="19631"/>
    <cellStyle name="Input 3 3 20 4" xfId="19632"/>
    <cellStyle name="Input 3 3 20 5" xfId="19633"/>
    <cellStyle name="Input 3 3 20 6" xfId="19634"/>
    <cellStyle name="Input 3 3 20 7" xfId="19635"/>
    <cellStyle name="Input 3 3 20 8" xfId="19636"/>
    <cellStyle name="Input 3 3 20 9" xfId="19637"/>
    <cellStyle name="Input 3 3 21" xfId="19638"/>
    <cellStyle name="Input 3 3 21 10" xfId="19639"/>
    <cellStyle name="Input 3 3 21 11" xfId="19640"/>
    <cellStyle name="Input 3 3 21 2" xfId="19641"/>
    <cellStyle name="Input 3 3 21 3" xfId="19642"/>
    <cellStyle name="Input 3 3 21 4" xfId="19643"/>
    <cellStyle name="Input 3 3 21 5" xfId="19644"/>
    <cellStyle name="Input 3 3 21 6" xfId="19645"/>
    <cellStyle name="Input 3 3 21 7" xfId="19646"/>
    <cellStyle name="Input 3 3 21 8" xfId="19647"/>
    <cellStyle name="Input 3 3 21 9" xfId="19648"/>
    <cellStyle name="Input 3 3 22" xfId="19649"/>
    <cellStyle name="Input 3 3 22 10" xfId="19650"/>
    <cellStyle name="Input 3 3 22 11" xfId="19651"/>
    <cellStyle name="Input 3 3 22 2" xfId="19652"/>
    <cellStyle name="Input 3 3 22 3" xfId="19653"/>
    <cellStyle name="Input 3 3 22 4" xfId="19654"/>
    <cellStyle name="Input 3 3 22 5" xfId="19655"/>
    <cellStyle name="Input 3 3 22 6" xfId="19656"/>
    <cellStyle name="Input 3 3 22 7" xfId="19657"/>
    <cellStyle name="Input 3 3 22 8" xfId="19658"/>
    <cellStyle name="Input 3 3 22 9" xfId="19659"/>
    <cellStyle name="Input 3 3 23" xfId="19660"/>
    <cellStyle name="Input 3 3 23 10" xfId="19661"/>
    <cellStyle name="Input 3 3 23 11" xfId="19662"/>
    <cellStyle name="Input 3 3 23 2" xfId="19663"/>
    <cellStyle name="Input 3 3 23 3" xfId="19664"/>
    <cellStyle name="Input 3 3 23 4" xfId="19665"/>
    <cellStyle name="Input 3 3 23 5" xfId="19666"/>
    <cellStyle name="Input 3 3 23 6" xfId="19667"/>
    <cellStyle name="Input 3 3 23 7" xfId="19668"/>
    <cellStyle name="Input 3 3 23 8" xfId="19669"/>
    <cellStyle name="Input 3 3 23 9" xfId="19670"/>
    <cellStyle name="Input 3 3 24" xfId="19671"/>
    <cellStyle name="Input 3 3 24 10" xfId="19672"/>
    <cellStyle name="Input 3 3 24 11" xfId="19673"/>
    <cellStyle name="Input 3 3 24 2" xfId="19674"/>
    <cellStyle name="Input 3 3 24 3" xfId="19675"/>
    <cellStyle name="Input 3 3 24 4" xfId="19676"/>
    <cellStyle name="Input 3 3 24 5" xfId="19677"/>
    <cellStyle name="Input 3 3 24 6" xfId="19678"/>
    <cellStyle name="Input 3 3 24 7" xfId="19679"/>
    <cellStyle name="Input 3 3 24 8" xfId="19680"/>
    <cellStyle name="Input 3 3 24 9" xfId="19681"/>
    <cellStyle name="Input 3 3 25" xfId="19682"/>
    <cellStyle name="Input 3 3 25 10" xfId="19683"/>
    <cellStyle name="Input 3 3 25 11" xfId="19684"/>
    <cellStyle name="Input 3 3 25 2" xfId="19685"/>
    <cellStyle name="Input 3 3 25 3" xfId="19686"/>
    <cellStyle name="Input 3 3 25 4" xfId="19687"/>
    <cellStyle name="Input 3 3 25 5" xfId="19688"/>
    <cellStyle name="Input 3 3 25 6" xfId="19689"/>
    <cellStyle name="Input 3 3 25 7" xfId="19690"/>
    <cellStyle name="Input 3 3 25 8" xfId="19691"/>
    <cellStyle name="Input 3 3 25 9" xfId="19692"/>
    <cellStyle name="Input 3 3 26" xfId="19693"/>
    <cellStyle name="Input 3 3 26 10" xfId="19694"/>
    <cellStyle name="Input 3 3 26 11" xfId="19695"/>
    <cellStyle name="Input 3 3 26 2" xfId="19696"/>
    <cellStyle name="Input 3 3 26 3" xfId="19697"/>
    <cellStyle name="Input 3 3 26 4" xfId="19698"/>
    <cellStyle name="Input 3 3 26 5" xfId="19699"/>
    <cellStyle name="Input 3 3 26 6" xfId="19700"/>
    <cellStyle name="Input 3 3 26 7" xfId="19701"/>
    <cellStyle name="Input 3 3 26 8" xfId="19702"/>
    <cellStyle name="Input 3 3 26 9" xfId="19703"/>
    <cellStyle name="Input 3 3 27" xfId="19704"/>
    <cellStyle name="Input 3 3 27 10" xfId="19705"/>
    <cellStyle name="Input 3 3 27 11" xfId="19706"/>
    <cellStyle name="Input 3 3 27 2" xfId="19707"/>
    <cellStyle name="Input 3 3 27 3" xfId="19708"/>
    <cellStyle name="Input 3 3 27 4" xfId="19709"/>
    <cellStyle name="Input 3 3 27 5" xfId="19710"/>
    <cellStyle name="Input 3 3 27 6" xfId="19711"/>
    <cellStyle name="Input 3 3 27 7" xfId="19712"/>
    <cellStyle name="Input 3 3 27 8" xfId="19713"/>
    <cellStyle name="Input 3 3 27 9" xfId="19714"/>
    <cellStyle name="Input 3 3 28" xfId="19715"/>
    <cellStyle name="Input 3 3 28 10" xfId="19716"/>
    <cellStyle name="Input 3 3 28 11" xfId="19717"/>
    <cellStyle name="Input 3 3 28 2" xfId="19718"/>
    <cellStyle name="Input 3 3 28 3" xfId="19719"/>
    <cellStyle name="Input 3 3 28 4" xfId="19720"/>
    <cellStyle name="Input 3 3 28 5" xfId="19721"/>
    <cellStyle name="Input 3 3 28 6" xfId="19722"/>
    <cellStyle name="Input 3 3 28 7" xfId="19723"/>
    <cellStyle name="Input 3 3 28 8" xfId="19724"/>
    <cellStyle name="Input 3 3 28 9" xfId="19725"/>
    <cellStyle name="Input 3 3 29" xfId="19726"/>
    <cellStyle name="Input 3 3 29 10" xfId="19727"/>
    <cellStyle name="Input 3 3 29 11" xfId="19728"/>
    <cellStyle name="Input 3 3 29 2" xfId="19729"/>
    <cellStyle name="Input 3 3 29 3" xfId="19730"/>
    <cellStyle name="Input 3 3 29 4" xfId="19731"/>
    <cellStyle name="Input 3 3 29 5" xfId="19732"/>
    <cellStyle name="Input 3 3 29 6" xfId="19733"/>
    <cellStyle name="Input 3 3 29 7" xfId="19734"/>
    <cellStyle name="Input 3 3 29 8" xfId="19735"/>
    <cellStyle name="Input 3 3 29 9" xfId="19736"/>
    <cellStyle name="Input 3 3 3" xfId="19737"/>
    <cellStyle name="Input 3 3 3 2" xfId="19738"/>
    <cellStyle name="Input 3 3 3 2 10" xfId="19739"/>
    <cellStyle name="Input 3 3 3 2 11" xfId="19740"/>
    <cellStyle name="Input 3 3 3 2 2" xfId="19741"/>
    <cellStyle name="Input 3 3 3 2 3" xfId="19742"/>
    <cellStyle name="Input 3 3 3 2 4" xfId="19743"/>
    <cellStyle name="Input 3 3 3 2 5" xfId="19744"/>
    <cellStyle name="Input 3 3 3 2 6" xfId="19745"/>
    <cellStyle name="Input 3 3 3 2 7" xfId="19746"/>
    <cellStyle name="Input 3 3 3 2 8" xfId="19747"/>
    <cellStyle name="Input 3 3 3 2 9" xfId="19748"/>
    <cellStyle name="Input 3 3 3 3" xfId="19749"/>
    <cellStyle name="Input 3 3 3 4" xfId="19750"/>
    <cellStyle name="Input 3 3 3 5" xfId="19751"/>
    <cellStyle name="Input 3 3 3 6" xfId="19752"/>
    <cellStyle name="Input 3 3 3 7" xfId="19753"/>
    <cellStyle name="Input 3 3 3 8" xfId="19754"/>
    <cellStyle name="Input 3 3 30" xfId="19755"/>
    <cellStyle name="Input 3 3 30 10" xfId="19756"/>
    <cellStyle name="Input 3 3 30 11" xfId="19757"/>
    <cellStyle name="Input 3 3 30 2" xfId="19758"/>
    <cellStyle name="Input 3 3 30 3" xfId="19759"/>
    <cellStyle name="Input 3 3 30 4" xfId="19760"/>
    <cellStyle name="Input 3 3 30 5" xfId="19761"/>
    <cellStyle name="Input 3 3 30 6" xfId="19762"/>
    <cellStyle name="Input 3 3 30 7" xfId="19763"/>
    <cellStyle name="Input 3 3 30 8" xfId="19764"/>
    <cellStyle name="Input 3 3 30 9" xfId="19765"/>
    <cellStyle name="Input 3 3 31" xfId="19766"/>
    <cellStyle name="Input 3 3 31 10" xfId="19767"/>
    <cellStyle name="Input 3 3 31 11" xfId="19768"/>
    <cellStyle name="Input 3 3 31 2" xfId="19769"/>
    <cellStyle name="Input 3 3 31 3" xfId="19770"/>
    <cellStyle name="Input 3 3 31 4" xfId="19771"/>
    <cellStyle name="Input 3 3 31 5" xfId="19772"/>
    <cellStyle name="Input 3 3 31 6" xfId="19773"/>
    <cellStyle name="Input 3 3 31 7" xfId="19774"/>
    <cellStyle name="Input 3 3 31 8" xfId="19775"/>
    <cellStyle name="Input 3 3 31 9" xfId="19776"/>
    <cellStyle name="Input 3 3 32" xfId="19777"/>
    <cellStyle name="Input 3 3 32 10" xfId="19778"/>
    <cellStyle name="Input 3 3 32 11" xfId="19779"/>
    <cellStyle name="Input 3 3 32 2" xfId="19780"/>
    <cellStyle name="Input 3 3 32 3" xfId="19781"/>
    <cellStyle name="Input 3 3 32 4" xfId="19782"/>
    <cellStyle name="Input 3 3 32 5" xfId="19783"/>
    <cellStyle name="Input 3 3 32 6" xfId="19784"/>
    <cellStyle name="Input 3 3 32 7" xfId="19785"/>
    <cellStyle name="Input 3 3 32 8" xfId="19786"/>
    <cellStyle name="Input 3 3 32 9" xfId="19787"/>
    <cellStyle name="Input 3 3 33" xfId="19788"/>
    <cellStyle name="Input 3 3 33 10" xfId="19789"/>
    <cellStyle name="Input 3 3 33 11" xfId="19790"/>
    <cellStyle name="Input 3 3 33 2" xfId="19791"/>
    <cellStyle name="Input 3 3 33 3" xfId="19792"/>
    <cellStyle name="Input 3 3 33 4" xfId="19793"/>
    <cellStyle name="Input 3 3 33 5" xfId="19794"/>
    <cellStyle name="Input 3 3 33 6" xfId="19795"/>
    <cellStyle name="Input 3 3 33 7" xfId="19796"/>
    <cellStyle name="Input 3 3 33 8" xfId="19797"/>
    <cellStyle name="Input 3 3 33 9" xfId="19798"/>
    <cellStyle name="Input 3 3 34" xfId="19799"/>
    <cellStyle name="Input 3 3 34 10" xfId="19800"/>
    <cellStyle name="Input 3 3 34 11" xfId="19801"/>
    <cellStyle name="Input 3 3 34 2" xfId="19802"/>
    <cellStyle name="Input 3 3 34 3" xfId="19803"/>
    <cellStyle name="Input 3 3 34 4" xfId="19804"/>
    <cellStyle name="Input 3 3 34 5" xfId="19805"/>
    <cellStyle name="Input 3 3 34 6" xfId="19806"/>
    <cellStyle name="Input 3 3 34 7" xfId="19807"/>
    <cellStyle name="Input 3 3 34 8" xfId="19808"/>
    <cellStyle name="Input 3 3 34 9" xfId="19809"/>
    <cellStyle name="Input 3 3 35" xfId="19810"/>
    <cellStyle name="Input 3 3 35 10" xfId="19811"/>
    <cellStyle name="Input 3 3 35 11" xfId="19812"/>
    <cellStyle name="Input 3 3 35 2" xfId="19813"/>
    <cellStyle name="Input 3 3 35 3" xfId="19814"/>
    <cellStyle name="Input 3 3 35 4" xfId="19815"/>
    <cellStyle name="Input 3 3 35 5" xfId="19816"/>
    <cellStyle name="Input 3 3 35 6" xfId="19817"/>
    <cellStyle name="Input 3 3 35 7" xfId="19818"/>
    <cellStyle name="Input 3 3 35 8" xfId="19819"/>
    <cellStyle name="Input 3 3 35 9" xfId="19820"/>
    <cellStyle name="Input 3 3 36" xfId="19821"/>
    <cellStyle name="Input 3 3 37" xfId="19822"/>
    <cellStyle name="Input 3 3 38" xfId="19823"/>
    <cellStyle name="Input 3 3 39" xfId="19824"/>
    <cellStyle name="Input 3 3 4" xfId="19825"/>
    <cellStyle name="Input 3 3 4 2" xfId="19826"/>
    <cellStyle name="Input 3 3 4 2 10" xfId="19827"/>
    <cellStyle name="Input 3 3 4 2 11" xfId="19828"/>
    <cellStyle name="Input 3 3 4 2 2" xfId="19829"/>
    <cellStyle name="Input 3 3 4 2 3" xfId="19830"/>
    <cellStyle name="Input 3 3 4 2 4" xfId="19831"/>
    <cellStyle name="Input 3 3 4 2 5" xfId="19832"/>
    <cellStyle name="Input 3 3 4 2 6" xfId="19833"/>
    <cellStyle name="Input 3 3 4 2 7" xfId="19834"/>
    <cellStyle name="Input 3 3 4 2 8" xfId="19835"/>
    <cellStyle name="Input 3 3 4 2 9" xfId="19836"/>
    <cellStyle name="Input 3 3 4 3" xfId="19837"/>
    <cellStyle name="Input 3 3 4 4" xfId="19838"/>
    <cellStyle name="Input 3 3 4 5" xfId="19839"/>
    <cellStyle name="Input 3 3 4 6" xfId="19840"/>
    <cellStyle name="Input 3 3 4 7" xfId="19841"/>
    <cellStyle name="Input 3 3 4 8" xfId="19842"/>
    <cellStyle name="Input 3 3 40" xfId="19843"/>
    <cellStyle name="Input 3 3 41" xfId="19844"/>
    <cellStyle name="Input 3 3 42" xfId="19845"/>
    <cellStyle name="Input 3 3 43" xfId="19846"/>
    <cellStyle name="Input 3 3 44" xfId="19847"/>
    <cellStyle name="Input 3 3 5" xfId="19848"/>
    <cellStyle name="Input 3 3 5 2" xfId="19849"/>
    <cellStyle name="Input 3 3 5 2 10" xfId="19850"/>
    <cellStyle name="Input 3 3 5 2 11" xfId="19851"/>
    <cellStyle name="Input 3 3 5 2 2" xfId="19852"/>
    <cellStyle name="Input 3 3 5 2 3" xfId="19853"/>
    <cellStyle name="Input 3 3 5 2 4" xfId="19854"/>
    <cellStyle name="Input 3 3 5 2 5" xfId="19855"/>
    <cellStyle name="Input 3 3 5 2 6" xfId="19856"/>
    <cellStyle name="Input 3 3 5 2 7" xfId="19857"/>
    <cellStyle name="Input 3 3 5 2 8" xfId="19858"/>
    <cellStyle name="Input 3 3 5 2 9" xfId="19859"/>
    <cellStyle name="Input 3 3 5 3" xfId="19860"/>
    <cellStyle name="Input 3 3 5 4" xfId="19861"/>
    <cellStyle name="Input 3 3 5 5" xfId="19862"/>
    <cellStyle name="Input 3 3 5 6" xfId="19863"/>
    <cellStyle name="Input 3 3 5 7" xfId="19864"/>
    <cellStyle name="Input 3 3 5 8" xfId="19865"/>
    <cellStyle name="Input 3 3 6" xfId="19866"/>
    <cellStyle name="Input 3 3 6 2" xfId="19867"/>
    <cellStyle name="Input 3 3 6 2 10" xfId="19868"/>
    <cellStyle name="Input 3 3 6 2 11" xfId="19869"/>
    <cellStyle name="Input 3 3 6 2 2" xfId="19870"/>
    <cellStyle name="Input 3 3 6 2 3" xfId="19871"/>
    <cellStyle name="Input 3 3 6 2 4" xfId="19872"/>
    <cellStyle name="Input 3 3 6 2 5" xfId="19873"/>
    <cellStyle name="Input 3 3 6 2 6" xfId="19874"/>
    <cellStyle name="Input 3 3 6 2 7" xfId="19875"/>
    <cellStyle name="Input 3 3 6 2 8" xfId="19876"/>
    <cellStyle name="Input 3 3 6 2 9" xfId="19877"/>
    <cellStyle name="Input 3 3 6 3" xfId="19878"/>
    <cellStyle name="Input 3 3 6 4" xfId="19879"/>
    <cellStyle name="Input 3 3 6 5" xfId="19880"/>
    <cellStyle name="Input 3 3 6 6" xfId="19881"/>
    <cellStyle name="Input 3 3 6 7" xfId="19882"/>
    <cellStyle name="Input 3 3 6 8" xfId="19883"/>
    <cellStyle name="Input 3 3 7" xfId="19884"/>
    <cellStyle name="Input 3 3 7 2" xfId="19885"/>
    <cellStyle name="Input 3 3 7 2 10" xfId="19886"/>
    <cellStyle name="Input 3 3 7 2 11" xfId="19887"/>
    <cellStyle name="Input 3 3 7 2 2" xfId="19888"/>
    <cellStyle name="Input 3 3 7 2 3" xfId="19889"/>
    <cellStyle name="Input 3 3 7 2 4" xfId="19890"/>
    <cellStyle name="Input 3 3 7 2 5" xfId="19891"/>
    <cellStyle name="Input 3 3 7 2 6" xfId="19892"/>
    <cellStyle name="Input 3 3 7 2 7" xfId="19893"/>
    <cellStyle name="Input 3 3 7 2 8" xfId="19894"/>
    <cellStyle name="Input 3 3 7 2 9" xfId="19895"/>
    <cellStyle name="Input 3 3 7 3" xfId="19896"/>
    <cellStyle name="Input 3 3 7 4" xfId="19897"/>
    <cellStyle name="Input 3 3 7 5" xfId="19898"/>
    <cellStyle name="Input 3 3 7 6" xfId="19899"/>
    <cellStyle name="Input 3 3 7 7" xfId="19900"/>
    <cellStyle name="Input 3 3 7 8" xfId="19901"/>
    <cellStyle name="Input 3 3 8" xfId="19902"/>
    <cellStyle name="Input 3 3 8 2" xfId="19903"/>
    <cellStyle name="Input 3 3 8 2 10" xfId="19904"/>
    <cellStyle name="Input 3 3 8 2 11" xfId="19905"/>
    <cellStyle name="Input 3 3 8 2 2" xfId="19906"/>
    <cellStyle name="Input 3 3 8 2 3" xfId="19907"/>
    <cellStyle name="Input 3 3 8 2 4" xfId="19908"/>
    <cellStyle name="Input 3 3 8 2 5" xfId="19909"/>
    <cellStyle name="Input 3 3 8 2 6" xfId="19910"/>
    <cellStyle name="Input 3 3 8 2 7" xfId="19911"/>
    <cellStyle name="Input 3 3 8 2 8" xfId="19912"/>
    <cellStyle name="Input 3 3 8 2 9" xfId="19913"/>
    <cellStyle name="Input 3 3 8 3" xfId="19914"/>
    <cellStyle name="Input 3 3 8 4" xfId="19915"/>
    <cellStyle name="Input 3 3 8 5" xfId="19916"/>
    <cellStyle name="Input 3 3 8 6" xfId="19917"/>
    <cellStyle name="Input 3 3 8 7" xfId="19918"/>
    <cellStyle name="Input 3 3 8 8" xfId="19919"/>
    <cellStyle name="Input 3 3 9" xfId="19920"/>
    <cellStyle name="Input 3 3 9 2" xfId="19921"/>
    <cellStyle name="Input 3 3 9 2 10" xfId="19922"/>
    <cellStyle name="Input 3 3 9 2 11" xfId="19923"/>
    <cellStyle name="Input 3 3 9 2 2" xfId="19924"/>
    <cellStyle name="Input 3 3 9 2 3" xfId="19925"/>
    <cellStyle name="Input 3 3 9 2 4" xfId="19926"/>
    <cellStyle name="Input 3 3 9 2 5" xfId="19927"/>
    <cellStyle name="Input 3 3 9 2 6" xfId="19928"/>
    <cellStyle name="Input 3 3 9 2 7" xfId="19929"/>
    <cellStyle name="Input 3 3 9 2 8" xfId="19930"/>
    <cellStyle name="Input 3 3 9 2 9" xfId="19931"/>
    <cellStyle name="Input 3 3 9 3" xfId="19932"/>
    <cellStyle name="Input 3 3 9 4" xfId="19933"/>
    <cellStyle name="Input 3 3 9 5" xfId="19934"/>
    <cellStyle name="Input 3 3 9 6" xfId="19935"/>
    <cellStyle name="Input 3 3 9 7" xfId="19936"/>
    <cellStyle name="Input 3 3 9 8" xfId="19937"/>
    <cellStyle name="Input 3 30" xfId="19938"/>
    <cellStyle name="Input 3 30 10" xfId="19939"/>
    <cellStyle name="Input 3 30 11" xfId="19940"/>
    <cellStyle name="Input 3 30 2" xfId="19941"/>
    <cellStyle name="Input 3 30 3" xfId="19942"/>
    <cellStyle name="Input 3 30 4" xfId="19943"/>
    <cellStyle name="Input 3 30 5" xfId="19944"/>
    <cellStyle name="Input 3 30 6" xfId="19945"/>
    <cellStyle name="Input 3 30 7" xfId="19946"/>
    <cellStyle name="Input 3 30 8" xfId="19947"/>
    <cellStyle name="Input 3 30 9" xfId="19948"/>
    <cellStyle name="Input 3 31" xfId="19949"/>
    <cellStyle name="Input 3 31 10" xfId="19950"/>
    <cellStyle name="Input 3 31 11" xfId="19951"/>
    <cellStyle name="Input 3 31 2" xfId="19952"/>
    <cellStyle name="Input 3 31 3" xfId="19953"/>
    <cellStyle name="Input 3 31 4" xfId="19954"/>
    <cellStyle name="Input 3 31 5" xfId="19955"/>
    <cellStyle name="Input 3 31 6" xfId="19956"/>
    <cellStyle name="Input 3 31 7" xfId="19957"/>
    <cellStyle name="Input 3 31 8" xfId="19958"/>
    <cellStyle name="Input 3 31 9" xfId="19959"/>
    <cellStyle name="Input 3 32" xfId="19960"/>
    <cellStyle name="Input 3 32 10" xfId="19961"/>
    <cellStyle name="Input 3 32 11" xfId="19962"/>
    <cellStyle name="Input 3 32 2" xfId="19963"/>
    <cellStyle name="Input 3 32 3" xfId="19964"/>
    <cellStyle name="Input 3 32 4" xfId="19965"/>
    <cellStyle name="Input 3 32 5" xfId="19966"/>
    <cellStyle name="Input 3 32 6" xfId="19967"/>
    <cellStyle name="Input 3 32 7" xfId="19968"/>
    <cellStyle name="Input 3 32 8" xfId="19969"/>
    <cellStyle name="Input 3 32 9" xfId="19970"/>
    <cellStyle name="Input 3 33" xfId="19971"/>
    <cellStyle name="Input 3 33 10" xfId="19972"/>
    <cellStyle name="Input 3 33 11" xfId="19973"/>
    <cellStyle name="Input 3 33 2" xfId="19974"/>
    <cellStyle name="Input 3 33 3" xfId="19975"/>
    <cellStyle name="Input 3 33 4" xfId="19976"/>
    <cellStyle name="Input 3 33 5" xfId="19977"/>
    <cellStyle name="Input 3 33 6" xfId="19978"/>
    <cellStyle name="Input 3 33 7" xfId="19979"/>
    <cellStyle name="Input 3 33 8" xfId="19980"/>
    <cellStyle name="Input 3 33 9" xfId="19981"/>
    <cellStyle name="Input 3 34" xfId="19982"/>
    <cellStyle name="Input 3 34 10" xfId="19983"/>
    <cellStyle name="Input 3 34 11" xfId="19984"/>
    <cellStyle name="Input 3 34 2" xfId="19985"/>
    <cellStyle name="Input 3 34 3" xfId="19986"/>
    <cellStyle name="Input 3 34 4" xfId="19987"/>
    <cellStyle name="Input 3 34 5" xfId="19988"/>
    <cellStyle name="Input 3 34 6" xfId="19989"/>
    <cellStyle name="Input 3 34 7" xfId="19990"/>
    <cellStyle name="Input 3 34 8" xfId="19991"/>
    <cellStyle name="Input 3 34 9" xfId="19992"/>
    <cellStyle name="Input 3 35" xfId="19993"/>
    <cellStyle name="Input 3 35 10" xfId="19994"/>
    <cellStyle name="Input 3 35 11" xfId="19995"/>
    <cellStyle name="Input 3 35 2" xfId="19996"/>
    <cellStyle name="Input 3 35 3" xfId="19997"/>
    <cellStyle name="Input 3 35 4" xfId="19998"/>
    <cellStyle name="Input 3 35 5" xfId="19999"/>
    <cellStyle name="Input 3 35 6" xfId="20000"/>
    <cellStyle name="Input 3 35 7" xfId="20001"/>
    <cellStyle name="Input 3 35 8" xfId="20002"/>
    <cellStyle name="Input 3 35 9" xfId="20003"/>
    <cellStyle name="Input 3 36" xfId="20004"/>
    <cellStyle name="Input 3 36 10" xfId="20005"/>
    <cellStyle name="Input 3 36 11" xfId="20006"/>
    <cellStyle name="Input 3 36 2" xfId="20007"/>
    <cellStyle name="Input 3 36 3" xfId="20008"/>
    <cellStyle name="Input 3 36 4" xfId="20009"/>
    <cellStyle name="Input 3 36 5" xfId="20010"/>
    <cellStyle name="Input 3 36 6" xfId="20011"/>
    <cellStyle name="Input 3 36 7" xfId="20012"/>
    <cellStyle name="Input 3 36 8" xfId="20013"/>
    <cellStyle name="Input 3 36 9" xfId="20014"/>
    <cellStyle name="Input 3 37" xfId="20015"/>
    <cellStyle name="Input 3 37 10" xfId="20016"/>
    <cellStyle name="Input 3 37 11" xfId="20017"/>
    <cellStyle name="Input 3 37 2" xfId="20018"/>
    <cellStyle name="Input 3 37 3" xfId="20019"/>
    <cellStyle name="Input 3 37 4" xfId="20020"/>
    <cellStyle name="Input 3 37 5" xfId="20021"/>
    <cellStyle name="Input 3 37 6" xfId="20022"/>
    <cellStyle name="Input 3 37 7" xfId="20023"/>
    <cellStyle name="Input 3 37 8" xfId="20024"/>
    <cellStyle name="Input 3 37 9" xfId="20025"/>
    <cellStyle name="Input 3 38" xfId="20026"/>
    <cellStyle name="Input 3 38 10" xfId="20027"/>
    <cellStyle name="Input 3 38 11" xfId="20028"/>
    <cellStyle name="Input 3 38 2" xfId="20029"/>
    <cellStyle name="Input 3 38 3" xfId="20030"/>
    <cellStyle name="Input 3 38 4" xfId="20031"/>
    <cellStyle name="Input 3 38 5" xfId="20032"/>
    <cellStyle name="Input 3 38 6" xfId="20033"/>
    <cellStyle name="Input 3 38 7" xfId="20034"/>
    <cellStyle name="Input 3 38 8" xfId="20035"/>
    <cellStyle name="Input 3 38 9" xfId="20036"/>
    <cellStyle name="Input 3 39" xfId="20037"/>
    <cellStyle name="Input 3 39 10" xfId="20038"/>
    <cellStyle name="Input 3 39 11" xfId="20039"/>
    <cellStyle name="Input 3 39 2" xfId="20040"/>
    <cellStyle name="Input 3 39 3" xfId="20041"/>
    <cellStyle name="Input 3 39 4" xfId="20042"/>
    <cellStyle name="Input 3 39 5" xfId="20043"/>
    <cellStyle name="Input 3 39 6" xfId="20044"/>
    <cellStyle name="Input 3 39 7" xfId="20045"/>
    <cellStyle name="Input 3 39 8" xfId="20046"/>
    <cellStyle name="Input 3 39 9" xfId="20047"/>
    <cellStyle name="Input 3 4" xfId="20048"/>
    <cellStyle name="Input 3 4 10" xfId="20049"/>
    <cellStyle name="Input 3 4 10 2" xfId="20050"/>
    <cellStyle name="Input 3 4 10 2 10" xfId="20051"/>
    <cellStyle name="Input 3 4 10 2 11" xfId="20052"/>
    <cellStyle name="Input 3 4 10 2 2" xfId="20053"/>
    <cellStyle name="Input 3 4 10 2 3" xfId="20054"/>
    <cellStyle name="Input 3 4 10 2 4" xfId="20055"/>
    <cellStyle name="Input 3 4 10 2 5" xfId="20056"/>
    <cellStyle name="Input 3 4 10 2 6" xfId="20057"/>
    <cellStyle name="Input 3 4 10 2 7" xfId="20058"/>
    <cellStyle name="Input 3 4 10 2 8" xfId="20059"/>
    <cellStyle name="Input 3 4 10 2 9" xfId="20060"/>
    <cellStyle name="Input 3 4 10 3" xfId="20061"/>
    <cellStyle name="Input 3 4 10 4" xfId="20062"/>
    <cellStyle name="Input 3 4 10 5" xfId="20063"/>
    <cellStyle name="Input 3 4 10 6" xfId="20064"/>
    <cellStyle name="Input 3 4 10 7" xfId="20065"/>
    <cellStyle name="Input 3 4 10 8" xfId="20066"/>
    <cellStyle name="Input 3 4 11" xfId="20067"/>
    <cellStyle name="Input 3 4 11 2" xfId="20068"/>
    <cellStyle name="Input 3 4 11 2 10" xfId="20069"/>
    <cellStyle name="Input 3 4 11 2 11" xfId="20070"/>
    <cellStyle name="Input 3 4 11 2 2" xfId="20071"/>
    <cellStyle name="Input 3 4 11 2 3" xfId="20072"/>
    <cellStyle name="Input 3 4 11 2 4" xfId="20073"/>
    <cellStyle name="Input 3 4 11 2 5" xfId="20074"/>
    <cellStyle name="Input 3 4 11 2 6" xfId="20075"/>
    <cellStyle name="Input 3 4 11 2 7" xfId="20076"/>
    <cellStyle name="Input 3 4 11 2 8" xfId="20077"/>
    <cellStyle name="Input 3 4 11 2 9" xfId="20078"/>
    <cellStyle name="Input 3 4 11 3" xfId="20079"/>
    <cellStyle name="Input 3 4 11 4" xfId="20080"/>
    <cellStyle name="Input 3 4 11 5" xfId="20081"/>
    <cellStyle name="Input 3 4 11 6" xfId="20082"/>
    <cellStyle name="Input 3 4 11 7" xfId="20083"/>
    <cellStyle name="Input 3 4 11 8" xfId="20084"/>
    <cellStyle name="Input 3 4 12" xfId="20085"/>
    <cellStyle name="Input 3 4 12 2" xfId="20086"/>
    <cellStyle name="Input 3 4 12 2 10" xfId="20087"/>
    <cellStyle name="Input 3 4 12 2 11" xfId="20088"/>
    <cellStyle name="Input 3 4 12 2 2" xfId="20089"/>
    <cellStyle name="Input 3 4 12 2 3" xfId="20090"/>
    <cellStyle name="Input 3 4 12 2 4" xfId="20091"/>
    <cellStyle name="Input 3 4 12 2 5" xfId="20092"/>
    <cellStyle name="Input 3 4 12 2 6" xfId="20093"/>
    <cellStyle name="Input 3 4 12 2 7" xfId="20094"/>
    <cellStyle name="Input 3 4 12 2 8" xfId="20095"/>
    <cellStyle name="Input 3 4 12 2 9" xfId="20096"/>
    <cellStyle name="Input 3 4 12 3" xfId="20097"/>
    <cellStyle name="Input 3 4 12 4" xfId="20098"/>
    <cellStyle name="Input 3 4 12 5" xfId="20099"/>
    <cellStyle name="Input 3 4 12 6" xfId="20100"/>
    <cellStyle name="Input 3 4 12 7" xfId="20101"/>
    <cellStyle name="Input 3 4 12 8" xfId="20102"/>
    <cellStyle name="Input 3 4 13" xfId="20103"/>
    <cellStyle name="Input 3 4 13 2" xfId="20104"/>
    <cellStyle name="Input 3 4 13 2 10" xfId="20105"/>
    <cellStyle name="Input 3 4 13 2 11" xfId="20106"/>
    <cellStyle name="Input 3 4 13 2 2" xfId="20107"/>
    <cellStyle name="Input 3 4 13 2 3" xfId="20108"/>
    <cellStyle name="Input 3 4 13 2 4" xfId="20109"/>
    <cellStyle name="Input 3 4 13 2 5" xfId="20110"/>
    <cellStyle name="Input 3 4 13 2 6" xfId="20111"/>
    <cellStyle name="Input 3 4 13 2 7" xfId="20112"/>
    <cellStyle name="Input 3 4 13 2 8" xfId="20113"/>
    <cellStyle name="Input 3 4 13 2 9" xfId="20114"/>
    <cellStyle name="Input 3 4 13 3" xfId="20115"/>
    <cellStyle name="Input 3 4 13 4" xfId="20116"/>
    <cellStyle name="Input 3 4 13 5" xfId="20117"/>
    <cellStyle name="Input 3 4 13 6" xfId="20118"/>
    <cellStyle name="Input 3 4 13 7" xfId="20119"/>
    <cellStyle name="Input 3 4 13 8" xfId="20120"/>
    <cellStyle name="Input 3 4 14" xfId="20121"/>
    <cellStyle name="Input 3 4 14 2" xfId="20122"/>
    <cellStyle name="Input 3 4 14 2 10" xfId="20123"/>
    <cellStyle name="Input 3 4 14 2 11" xfId="20124"/>
    <cellStyle name="Input 3 4 14 2 2" xfId="20125"/>
    <cellStyle name="Input 3 4 14 2 3" xfId="20126"/>
    <cellStyle name="Input 3 4 14 2 4" xfId="20127"/>
    <cellStyle name="Input 3 4 14 2 5" xfId="20128"/>
    <cellStyle name="Input 3 4 14 2 6" xfId="20129"/>
    <cellStyle name="Input 3 4 14 2 7" xfId="20130"/>
    <cellStyle name="Input 3 4 14 2 8" xfId="20131"/>
    <cellStyle name="Input 3 4 14 2 9" xfId="20132"/>
    <cellStyle name="Input 3 4 14 3" xfId="20133"/>
    <cellStyle name="Input 3 4 14 4" xfId="20134"/>
    <cellStyle name="Input 3 4 14 5" xfId="20135"/>
    <cellStyle name="Input 3 4 14 6" xfId="20136"/>
    <cellStyle name="Input 3 4 14 7" xfId="20137"/>
    <cellStyle name="Input 3 4 14 8" xfId="20138"/>
    <cellStyle name="Input 3 4 15" xfId="20139"/>
    <cellStyle name="Input 3 4 15 2" xfId="20140"/>
    <cellStyle name="Input 3 4 15 2 10" xfId="20141"/>
    <cellStyle name="Input 3 4 15 2 11" xfId="20142"/>
    <cellStyle name="Input 3 4 15 2 2" xfId="20143"/>
    <cellStyle name="Input 3 4 15 2 3" xfId="20144"/>
    <cellStyle name="Input 3 4 15 2 4" xfId="20145"/>
    <cellStyle name="Input 3 4 15 2 5" xfId="20146"/>
    <cellStyle name="Input 3 4 15 2 6" xfId="20147"/>
    <cellStyle name="Input 3 4 15 2 7" xfId="20148"/>
    <cellStyle name="Input 3 4 15 2 8" xfId="20149"/>
    <cellStyle name="Input 3 4 15 2 9" xfId="20150"/>
    <cellStyle name="Input 3 4 15 3" xfId="20151"/>
    <cellStyle name="Input 3 4 15 4" xfId="20152"/>
    <cellStyle name="Input 3 4 15 5" xfId="20153"/>
    <cellStyle name="Input 3 4 15 6" xfId="20154"/>
    <cellStyle name="Input 3 4 15 7" xfId="20155"/>
    <cellStyle name="Input 3 4 15 8" xfId="20156"/>
    <cellStyle name="Input 3 4 16" xfId="20157"/>
    <cellStyle name="Input 3 4 16 2" xfId="20158"/>
    <cellStyle name="Input 3 4 16 2 10" xfId="20159"/>
    <cellStyle name="Input 3 4 16 2 11" xfId="20160"/>
    <cellStyle name="Input 3 4 16 2 2" xfId="20161"/>
    <cellStyle name="Input 3 4 16 2 3" xfId="20162"/>
    <cellStyle name="Input 3 4 16 2 4" xfId="20163"/>
    <cellStyle name="Input 3 4 16 2 5" xfId="20164"/>
    <cellStyle name="Input 3 4 16 2 6" xfId="20165"/>
    <cellStyle name="Input 3 4 16 2 7" xfId="20166"/>
    <cellStyle name="Input 3 4 16 2 8" xfId="20167"/>
    <cellStyle name="Input 3 4 16 2 9" xfId="20168"/>
    <cellStyle name="Input 3 4 16 3" xfId="20169"/>
    <cellStyle name="Input 3 4 16 4" xfId="20170"/>
    <cellStyle name="Input 3 4 16 5" xfId="20171"/>
    <cellStyle name="Input 3 4 16 6" xfId="20172"/>
    <cellStyle name="Input 3 4 16 7" xfId="20173"/>
    <cellStyle name="Input 3 4 16 8" xfId="20174"/>
    <cellStyle name="Input 3 4 17" xfId="20175"/>
    <cellStyle name="Input 3 4 17 2" xfId="20176"/>
    <cellStyle name="Input 3 4 17 2 10" xfId="20177"/>
    <cellStyle name="Input 3 4 17 2 11" xfId="20178"/>
    <cellStyle name="Input 3 4 17 2 2" xfId="20179"/>
    <cellStyle name="Input 3 4 17 2 3" xfId="20180"/>
    <cellStyle name="Input 3 4 17 2 4" xfId="20181"/>
    <cellStyle name="Input 3 4 17 2 5" xfId="20182"/>
    <cellStyle name="Input 3 4 17 2 6" xfId="20183"/>
    <cellStyle name="Input 3 4 17 2 7" xfId="20184"/>
    <cellStyle name="Input 3 4 17 2 8" xfId="20185"/>
    <cellStyle name="Input 3 4 17 2 9" xfId="20186"/>
    <cellStyle name="Input 3 4 17 3" xfId="20187"/>
    <cellStyle name="Input 3 4 17 4" xfId="20188"/>
    <cellStyle name="Input 3 4 17 5" xfId="20189"/>
    <cellStyle name="Input 3 4 17 6" xfId="20190"/>
    <cellStyle name="Input 3 4 17 7" xfId="20191"/>
    <cellStyle name="Input 3 4 17 8" xfId="20192"/>
    <cellStyle name="Input 3 4 18" xfId="20193"/>
    <cellStyle name="Input 3 4 18 2" xfId="20194"/>
    <cellStyle name="Input 3 4 18 2 10" xfId="20195"/>
    <cellStyle name="Input 3 4 18 2 11" xfId="20196"/>
    <cellStyle name="Input 3 4 18 2 2" xfId="20197"/>
    <cellStyle name="Input 3 4 18 2 3" xfId="20198"/>
    <cellStyle name="Input 3 4 18 2 4" xfId="20199"/>
    <cellStyle name="Input 3 4 18 2 5" xfId="20200"/>
    <cellStyle name="Input 3 4 18 2 6" xfId="20201"/>
    <cellStyle name="Input 3 4 18 2 7" xfId="20202"/>
    <cellStyle name="Input 3 4 18 2 8" xfId="20203"/>
    <cellStyle name="Input 3 4 18 2 9" xfId="20204"/>
    <cellStyle name="Input 3 4 18 3" xfId="20205"/>
    <cellStyle name="Input 3 4 18 4" xfId="20206"/>
    <cellStyle name="Input 3 4 18 5" xfId="20207"/>
    <cellStyle name="Input 3 4 18 6" xfId="20208"/>
    <cellStyle name="Input 3 4 18 7" xfId="20209"/>
    <cellStyle name="Input 3 4 18 8" xfId="20210"/>
    <cellStyle name="Input 3 4 19" xfId="20211"/>
    <cellStyle name="Input 3 4 19 10" xfId="20212"/>
    <cellStyle name="Input 3 4 19 11" xfId="20213"/>
    <cellStyle name="Input 3 4 19 2" xfId="20214"/>
    <cellStyle name="Input 3 4 19 3" xfId="20215"/>
    <cellStyle name="Input 3 4 19 4" xfId="20216"/>
    <cellStyle name="Input 3 4 19 5" xfId="20217"/>
    <cellStyle name="Input 3 4 19 6" xfId="20218"/>
    <cellStyle name="Input 3 4 19 7" xfId="20219"/>
    <cellStyle name="Input 3 4 19 8" xfId="20220"/>
    <cellStyle name="Input 3 4 19 9" xfId="20221"/>
    <cellStyle name="Input 3 4 2" xfId="20222"/>
    <cellStyle name="Input 3 4 2 2" xfId="20223"/>
    <cellStyle name="Input 3 4 2 2 10" xfId="20224"/>
    <cellStyle name="Input 3 4 2 2 11" xfId="20225"/>
    <cellStyle name="Input 3 4 2 2 2" xfId="20226"/>
    <cellStyle name="Input 3 4 2 2 3" xfId="20227"/>
    <cellStyle name="Input 3 4 2 2 4" xfId="20228"/>
    <cellStyle name="Input 3 4 2 2 5" xfId="20229"/>
    <cellStyle name="Input 3 4 2 2 6" xfId="20230"/>
    <cellStyle name="Input 3 4 2 2 7" xfId="20231"/>
    <cellStyle name="Input 3 4 2 2 8" xfId="20232"/>
    <cellStyle name="Input 3 4 2 2 9" xfId="20233"/>
    <cellStyle name="Input 3 4 2 3" xfId="20234"/>
    <cellStyle name="Input 3 4 2 4" xfId="20235"/>
    <cellStyle name="Input 3 4 2 5" xfId="20236"/>
    <cellStyle name="Input 3 4 2 6" xfId="20237"/>
    <cellStyle name="Input 3 4 2 7" xfId="20238"/>
    <cellStyle name="Input 3 4 2 8" xfId="20239"/>
    <cellStyle name="Input 3 4 20" xfId="20240"/>
    <cellStyle name="Input 3 4 20 10" xfId="20241"/>
    <cellStyle name="Input 3 4 20 11" xfId="20242"/>
    <cellStyle name="Input 3 4 20 2" xfId="20243"/>
    <cellStyle name="Input 3 4 20 3" xfId="20244"/>
    <cellStyle name="Input 3 4 20 4" xfId="20245"/>
    <cellStyle name="Input 3 4 20 5" xfId="20246"/>
    <cellStyle name="Input 3 4 20 6" xfId="20247"/>
    <cellStyle name="Input 3 4 20 7" xfId="20248"/>
    <cellStyle name="Input 3 4 20 8" xfId="20249"/>
    <cellStyle name="Input 3 4 20 9" xfId="20250"/>
    <cellStyle name="Input 3 4 21" xfId="20251"/>
    <cellStyle name="Input 3 4 21 10" xfId="20252"/>
    <cellStyle name="Input 3 4 21 11" xfId="20253"/>
    <cellStyle name="Input 3 4 21 2" xfId="20254"/>
    <cellStyle name="Input 3 4 21 3" xfId="20255"/>
    <cellStyle name="Input 3 4 21 4" xfId="20256"/>
    <cellStyle name="Input 3 4 21 5" xfId="20257"/>
    <cellStyle name="Input 3 4 21 6" xfId="20258"/>
    <cellStyle name="Input 3 4 21 7" xfId="20259"/>
    <cellStyle name="Input 3 4 21 8" xfId="20260"/>
    <cellStyle name="Input 3 4 21 9" xfId="20261"/>
    <cellStyle name="Input 3 4 22" xfId="20262"/>
    <cellStyle name="Input 3 4 22 10" xfId="20263"/>
    <cellStyle name="Input 3 4 22 11" xfId="20264"/>
    <cellStyle name="Input 3 4 22 2" xfId="20265"/>
    <cellStyle name="Input 3 4 22 3" xfId="20266"/>
    <cellStyle name="Input 3 4 22 4" xfId="20267"/>
    <cellStyle name="Input 3 4 22 5" xfId="20268"/>
    <cellStyle name="Input 3 4 22 6" xfId="20269"/>
    <cellStyle name="Input 3 4 22 7" xfId="20270"/>
    <cellStyle name="Input 3 4 22 8" xfId="20271"/>
    <cellStyle name="Input 3 4 22 9" xfId="20272"/>
    <cellStyle name="Input 3 4 23" xfId="20273"/>
    <cellStyle name="Input 3 4 23 10" xfId="20274"/>
    <cellStyle name="Input 3 4 23 11" xfId="20275"/>
    <cellStyle name="Input 3 4 23 2" xfId="20276"/>
    <cellStyle name="Input 3 4 23 3" xfId="20277"/>
    <cellStyle name="Input 3 4 23 4" xfId="20278"/>
    <cellStyle name="Input 3 4 23 5" xfId="20279"/>
    <cellStyle name="Input 3 4 23 6" xfId="20280"/>
    <cellStyle name="Input 3 4 23 7" xfId="20281"/>
    <cellStyle name="Input 3 4 23 8" xfId="20282"/>
    <cellStyle name="Input 3 4 23 9" xfId="20283"/>
    <cellStyle name="Input 3 4 24" xfId="20284"/>
    <cellStyle name="Input 3 4 24 10" xfId="20285"/>
    <cellStyle name="Input 3 4 24 11" xfId="20286"/>
    <cellStyle name="Input 3 4 24 2" xfId="20287"/>
    <cellStyle name="Input 3 4 24 3" xfId="20288"/>
    <cellStyle name="Input 3 4 24 4" xfId="20289"/>
    <cellStyle name="Input 3 4 24 5" xfId="20290"/>
    <cellStyle name="Input 3 4 24 6" xfId="20291"/>
    <cellStyle name="Input 3 4 24 7" xfId="20292"/>
    <cellStyle name="Input 3 4 24 8" xfId="20293"/>
    <cellStyle name="Input 3 4 24 9" xfId="20294"/>
    <cellStyle name="Input 3 4 25" xfId="20295"/>
    <cellStyle name="Input 3 4 25 10" xfId="20296"/>
    <cellStyle name="Input 3 4 25 11" xfId="20297"/>
    <cellStyle name="Input 3 4 25 2" xfId="20298"/>
    <cellStyle name="Input 3 4 25 3" xfId="20299"/>
    <cellStyle name="Input 3 4 25 4" xfId="20300"/>
    <cellStyle name="Input 3 4 25 5" xfId="20301"/>
    <cellStyle name="Input 3 4 25 6" xfId="20302"/>
    <cellStyle name="Input 3 4 25 7" xfId="20303"/>
    <cellStyle name="Input 3 4 25 8" xfId="20304"/>
    <cellStyle name="Input 3 4 25 9" xfId="20305"/>
    <cellStyle name="Input 3 4 26" xfId="20306"/>
    <cellStyle name="Input 3 4 26 10" xfId="20307"/>
    <cellStyle name="Input 3 4 26 11" xfId="20308"/>
    <cellStyle name="Input 3 4 26 2" xfId="20309"/>
    <cellStyle name="Input 3 4 26 3" xfId="20310"/>
    <cellStyle name="Input 3 4 26 4" xfId="20311"/>
    <cellStyle name="Input 3 4 26 5" xfId="20312"/>
    <cellStyle name="Input 3 4 26 6" xfId="20313"/>
    <cellStyle name="Input 3 4 26 7" xfId="20314"/>
    <cellStyle name="Input 3 4 26 8" xfId="20315"/>
    <cellStyle name="Input 3 4 26 9" xfId="20316"/>
    <cellStyle name="Input 3 4 27" xfId="20317"/>
    <cellStyle name="Input 3 4 27 10" xfId="20318"/>
    <cellStyle name="Input 3 4 27 11" xfId="20319"/>
    <cellStyle name="Input 3 4 27 2" xfId="20320"/>
    <cellStyle name="Input 3 4 27 3" xfId="20321"/>
    <cellStyle name="Input 3 4 27 4" xfId="20322"/>
    <cellStyle name="Input 3 4 27 5" xfId="20323"/>
    <cellStyle name="Input 3 4 27 6" xfId="20324"/>
    <cellStyle name="Input 3 4 27 7" xfId="20325"/>
    <cellStyle name="Input 3 4 27 8" xfId="20326"/>
    <cellStyle name="Input 3 4 27 9" xfId="20327"/>
    <cellStyle name="Input 3 4 28" xfId="20328"/>
    <cellStyle name="Input 3 4 28 10" xfId="20329"/>
    <cellStyle name="Input 3 4 28 11" xfId="20330"/>
    <cellStyle name="Input 3 4 28 2" xfId="20331"/>
    <cellStyle name="Input 3 4 28 3" xfId="20332"/>
    <cellStyle name="Input 3 4 28 4" xfId="20333"/>
    <cellStyle name="Input 3 4 28 5" xfId="20334"/>
    <cellStyle name="Input 3 4 28 6" xfId="20335"/>
    <cellStyle name="Input 3 4 28 7" xfId="20336"/>
    <cellStyle name="Input 3 4 28 8" xfId="20337"/>
    <cellStyle name="Input 3 4 28 9" xfId="20338"/>
    <cellStyle name="Input 3 4 29" xfId="20339"/>
    <cellStyle name="Input 3 4 29 10" xfId="20340"/>
    <cellStyle name="Input 3 4 29 11" xfId="20341"/>
    <cellStyle name="Input 3 4 29 2" xfId="20342"/>
    <cellStyle name="Input 3 4 29 3" xfId="20343"/>
    <cellStyle name="Input 3 4 29 4" xfId="20344"/>
    <cellStyle name="Input 3 4 29 5" xfId="20345"/>
    <cellStyle name="Input 3 4 29 6" xfId="20346"/>
    <cellStyle name="Input 3 4 29 7" xfId="20347"/>
    <cellStyle name="Input 3 4 29 8" xfId="20348"/>
    <cellStyle name="Input 3 4 29 9" xfId="20349"/>
    <cellStyle name="Input 3 4 3" xfId="20350"/>
    <cellStyle name="Input 3 4 3 2" xfId="20351"/>
    <cellStyle name="Input 3 4 3 2 10" xfId="20352"/>
    <cellStyle name="Input 3 4 3 2 11" xfId="20353"/>
    <cellStyle name="Input 3 4 3 2 2" xfId="20354"/>
    <cellStyle name="Input 3 4 3 2 3" xfId="20355"/>
    <cellStyle name="Input 3 4 3 2 4" xfId="20356"/>
    <cellStyle name="Input 3 4 3 2 5" xfId="20357"/>
    <cellStyle name="Input 3 4 3 2 6" xfId="20358"/>
    <cellStyle name="Input 3 4 3 2 7" xfId="20359"/>
    <cellStyle name="Input 3 4 3 2 8" xfId="20360"/>
    <cellStyle name="Input 3 4 3 2 9" xfId="20361"/>
    <cellStyle name="Input 3 4 3 3" xfId="20362"/>
    <cellStyle name="Input 3 4 3 4" xfId="20363"/>
    <cellStyle name="Input 3 4 3 5" xfId="20364"/>
    <cellStyle name="Input 3 4 3 6" xfId="20365"/>
    <cellStyle name="Input 3 4 3 7" xfId="20366"/>
    <cellStyle name="Input 3 4 3 8" xfId="20367"/>
    <cellStyle name="Input 3 4 30" xfId="20368"/>
    <cellStyle name="Input 3 4 30 10" xfId="20369"/>
    <cellStyle name="Input 3 4 30 11" xfId="20370"/>
    <cellStyle name="Input 3 4 30 2" xfId="20371"/>
    <cellStyle name="Input 3 4 30 3" xfId="20372"/>
    <cellStyle name="Input 3 4 30 4" xfId="20373"/>
    <cellStyle name="Input 3 4 30 5" xfId="20374"/>
    <cellStyle name="Input 3 4 30 6" xfId="20375"/>
    <cellStyle name="Input 3 4 30 7" xfId="20376"/>
    <cellStyle name="Input 3 4 30 8" xfId="20377"/>
    <cellStyle name="Input 3 4 30 9" xfId="20378"/>
    <cellStyle name="Input 3 4 31" xfId="20379"/>
    <cellStyle name="Input 3 4 31 10" xfId="20380"/>
    <cellStyle name="Input 3 4 31 11" xfId="20381"/>
    <cellStyle name="Input 3 4 31 2" xfId="20382"/>
    <cellStyle name="Input 3 4 31 3" xfId="20383"/>
    <cellStyle name="Input 3 4 31 4" xfId="20384"/>
    <cellStyle name="Input 3 4 31 5" xfId="20385"/>
    <cellStyle name="Input 3 4 31 6" xfId="20386"/>
    <cellStyle name="Input 3 4 31 7" xfId="20387"/>
    <cellStyle name="Input 3 4 31 8" xfId="20388"/>
    <cellStyle name="Input 3 4 31 9" xfId="20389"/>
    <cellStyle name="Input 3 4 32" xfId="20390"/>
    <cellStyle name="Input 3 4 32 10" xfId="20391"/>
    <cellStyle name="Input 3 4 32 11" xfId="20392"/>
    <cellStyle name="Input 3 4 32 2" xfId="20393"/>
    <cellStyle name="Input 3 4 32 3" xfId="20394"/>
    <cellStyle name="Input 3 4 32 4" xfId="20395"/>
    <cellStyle name="Input 3 4 32 5" xfId="20396"/>
    <cellStyle name="Input 3 4 32 6" xfId="20397"/>
    <cellStyle name="Input 3 4 32 7" xfId="20398"/>
    <cellStyle name="Input 3 4 32 8" xfId="20399"/>
    <cellStyle name="Input 3 4 32 9" xfId="20400"/>
    <cellStyle name="Input 3 4 33" xfId="20401"/>
    <cellStyle name="Input 3 4 33 10" xfId="20402"/>
    <cellStyle name="Input 3 4 33 11" xfId="20403"/>
    <cellStyle name="Input 3 4 33 2" xfId="20404"/>
    <cellStyle name="Input 3 4 33 3" xfId="20405"/>
    <cellStyle name="Input 3 4 33 4" xfId="20406"/>
    <cellStyle name="Input 3 4 33 5" xfId="20407"/>
    <cellStyle name="Input 3 4 33 6" xfId="20408"/>
    <cellStyle name="Input 3 4 33 7" xfId="20409"/>
    <cellStyle name="Input 3 4 33 8" xfId="20410"/>
    <cellStyle name="Input 3 4 33 9" xfId="20411"/>
    <cellStyle name="Input 3 4 34" xfId="20412"/>
    <cellStyle name="Input 3 4 34 10" xfId="20413"/>
    <cellStyle name="Input 3 4 34 11" xfId="20414"/>
    <cellStyle name="Input 3 4 34 2" xfId="20415"/>
    <cellStyle name="Input 3 4 34 3" xfId="20416"/>
    <cellStyle name="Input 3 4 34 4" xfId="20417"/>
    <cellStyle name="Input 3 4 34 5" xfId="20418"/>
    <cellStyle name="Input 3 4 34 6" xfId="20419"/>
    <cellStyle name="Input 3 4 34 7" xfId="20420"/>
    <cellStyle name="Input 3 4 34 8" xfId="20421"/>
    <cellStyle name="Input 3 4 34 9" xfId="20422"/>
    <cellStyle name="Input 3 4 35" xfId="20423"/>
    <cellStyle name="Input 3 4 35 10" xfId="20424"/>
    <cellStyle name="Input 3 4 35 11" xfId="20425"/>
    <cellStyle name="Input 3 4 35 2" xfId="20426"/>
    <cellStyle name="Input 3 4 35 3" xfId="20427"/>
    <cellStyle name="Input 3 4 35 4" xfId="20428"/>
    <cellStyle name="Input 3 4 35 5" xfId="20429"/>
    <cellStyle name="Input 3 4 35 6" xfId="20430"/>
    <cellStyle name="Input 3 4 35 7" xfId="20431"/>
    <cellStyle name="Input 3 4 35 8" xfId="20432"/>
    <cellStyle name="Input 3 4 35 9" xfId="20433"/>
    <cellStyle name="Input 3 4 36" xfId="20434"/>
    <cellStyle name="Input 3 4 37" xfId="20435"/>
    <cellStyle name="Input 3 4 38" xfId="20436"/>
    <cellStyle name="Input 3 4 39" xfId="20437"/>
    <cellStyle name="Input 3 4 4" xfId="20438"/>
    <cellStyle name="Input 3 4 4 2" xfId="20439"/>
    <cellStyle name="Input 3 4 4 2 10" xfId="20440"/>
    <cellStyle name="Input 3 4 4 2 11" xfId="20441"/>
    <cellStyle name="Input 3 4 4 2 2" xfId="20442"/>
    <cellStyle name="Input 3 4 4 2 3" xfId="20443"/>
    <cellStyle name="Input 3 4 4 2 4" xfId="20444"/>
    <cellStyle name="Input 3 4 4 2 5" xfId="20445"/>
    <cellStyle name="Input 3 4 4 2 6" xfId="20446"/>
    <cellStyle name="Input 3 4 4 2 7" xfId="20447"/>
    <cellStyle name="Input 3 4 4 2 8" xfId="20448"/>
    <cellStyle name="Input 3 4 4 2 9" xfId="20449"/>
    <cellStyle name="Input 3 4 4 3" xfId="20450"/>
    <cellStyle name="Input 3 4 4 4" xfId="20451"/>
    <cellStyle name="Input 3 4 4 5" xfId="20452"/>
    <cellStyle name="Input 3 4 4 6" xfId="20453"/>
    <cellStyle name="Input 3 4 4 7" xfId="20454"/>
    <cellStyle name="Input 3 4 4 8" xfId="20455"/>
    <cellStyle name="Input 3 4 40" xfId="20456"/>
    <cellStyle name="Input 3 4 41" xfId="20457"/>
    <cellStyle name="Input 3 4 42" xfId="20458"/>
    <cellStyle name="Input 3 4 43" xfId="20459"/>
    <cellStyle name="Input 3 4 44" xfId="20460"/>
    <cellStyle name="Input 3 4 5" xfId="20461"/>
    <cellStyle name="Input 3 4 5 2" xfId="20462"/>
    <cellStyle name="Input 3 4 5 2 10" xfId="20463"/>
    <cellStyle name="Input 3 4 5 2 11" xfId="20464"/>
    <cellStyle name="Input 3 4 5 2 2" xfId="20465"/>
    <cellStyle name="Input 3 4 5 2 3" xfId="20466"/>
    <cellStyle name="Input 3 4 5 2 4" xfId="20467"/>
    <cellStyle name="Input 3 4 5 2 5" xfId="20468"/>
    <cellStyle name="Input 3 4 5 2 6" xfId="20469"/>
    <cellStyle name="Input 3 4 5 2 7" xfId="20470"/>
    <cellStyle name="Input 3 4 5 2 8" xfId="20471"/>
    <cellStyle name="Input 3 4 5 2 9" xfId="20472"/>
    <cellStyle name="Input 3 4 5 3" xfId="20473"/>
    <cellStyle name="Input 3 4 5 4" xfId="20474"/>
    <cellStyle name="Input 3 4 5 5" xfId="20475"/>
    <cellStyle name="Input 3 4 5 6" xfId="20476"/>
    <cellStyle name="Input 3 4 5 7" xfId="20477"/>
    <cellStyle name="Input 3 4 5 8" xfId="20478"/>
    <cellStyle name="Input 3 4 6" xfId="20479"/>
    <cellStyle name="Input 3 4 6 2" xfId="20480"/>
    <cellStyle name="Input 3 4 6 2 10" xfId="20481"/>
    <cellStyle name="Input 3 4 6 2 11" xfId="20482"/>
    <cellStyle name="Input 3 4 6 2 2" xfId="20483"/>
    <cellStyle name="Input 3 4 6 2 3" xfId="20484"/>
    <cellStyle name="Input 3 4 6 2 4" xfId="20485"/>
    <cellStyle name="Input 3 4 6 2 5" xfId="20486"/>
    <cellStyle name="Input 3 4 6 2 6" xfId="20487"/>
    <cellStyle name="Input 3 4 6 2 7" xfId="20488"/>
    <cellStyle name="Input 3 4 6 2 8" xfId="20489"/>
    <cellStyle name="Input 3 4 6 2 9" xfId="20490"/>
    <cellStyle name="Input 3 4 6 3" xfId="20491"/>
    <cellStyle name="Input 3 4 6 4" xfId="20492"/>
    <cellStyle name="Input 3 4 6 5" xfId="20493"/>
    <cellStyle name="Input 3 4 6 6" xfId="20494"/>
    <cellStyle name="Input 3 4 6 7" xfId="20495"/>
    <cellStyle name="Input 3 4 6 8" xfId="20496"/>
    <cellStyle name="Input 3 4 7" xfId="20497"/>
    <cellStyle name="Input 3 4 7 2" xfId="20498"/>
    <cellStyle name="Input 3 4 7 2 10" xfId="20499"/>
    <cellStyle name="Input 3 4 7 2 11" xfId="20500"/>
    <cellStyle name="Input 3 4 7 2 2" xfId="20501"/>
    <cellStyle name="Input 3 4 7 2 3" xfId="20502"/>
    <cellStyle name="Input 3 4 7 2 4" xfId="20503"/>
    <cellStyle name="Input 3 4 7 2 5" xfId="20504"/>
    <cellStyle name="Input 3 4 7 2 6" xfId="20505"/>
    <cellStyle name="Input 3 4 7 2 7" xfId="20506"/>
    <cellStyle name="Input 3 4 7 2 8" xfId="20507"/>
    <cellStyle name="Input 3 4 7 2 9" xfId="20508"/>
    <cellStyle name="Input 3 4 7 3" xfId="20509"/>
    <cellStyle name="Input 3 4 7 4" xfId="20510"/>
    <cellStyle name="Input 3 4 7 5" xfId="20511"/>
    <cellStyle name="Input 3 4 7 6" xfId="20512"/>
    <cellStyle name="Input 3 4 7 7" xfId="20513"/>
    <cellStyle name="Input 3 4 7 8" xfId="20514"/>
    <cellStyle name="Input 3 4 8" xfId="20515"/>
    <cellStyle name="Input 3 4 8 2" xfId="20516"/>
    <cellStyle name="Input 3 4 8 2 10" xfId="20517"/>
    <cellStyle name="Input 3 4 8 2 11" xfId="20518"/>
    <cellStyle name="Input 3 4 8 2 2" xfId="20519"/>
    <cellStyle name="Input 3 4 8 2 3" xfId="20520"/>
    <cellStyle name="Input 3 4 8 2 4" xfId="20521"/>
    <cellStyle name="Input 3 4 8 2 5" xfId="20522"/>
    <cellStyle name="Input 3 4 8 2 6" xfId="20523"/>
    <cellStyle name="Input 3 4 8 2 7" xfId="20524"/>
    <cellStyle name="Input 3 4 8 2 8" xfId="20525"/>
    <cellStyle name="Input 3 4 8 2 9" xfId="20526"/>
    <cellStyle name="Input 3 4 8 3" xfId="20527"/>
    <cellStyle name="Input 3 4 8 4" xfId="20528"/>
    <cellStyle name="Input 3 4 8 5" xfId="20529"/>
    <cellStyle name="Input 3 4 8 6" xfId="20530"/>
    <cellStyle name="Input 3 4 8 7" xfId="20531"/>
    <cellStyle name="Input 3 4 8 8" xfId="20532"/>
    <cellStyle name="Input 3 4 9" xfId="20533"/>
    <cellStyle name="Input 3 4 9 2" xfId="20534"/>
    <cellStyle name="Input 3 4 9 2 10" xfId="20535"/>
    <cellStyle name="Input 3 4 9 2 11" xfId="20536"/>
    <cellStyle name="Input 3 4 9 2 2" xfId="20537"/>
    <cellStyle name="Input 3 4 9 2 3" xfId="20538"/>
    <cellStyle name="Input 3 4 9 2 4" xfId="20539"/>
    <cellStyle name="Input 3 4 9 2 5" xfId="20540"/>
    <cellStyle name="Input 3 4 9 2 6" xfId="20541"/>
    <cellStyle name="Input 3 4 9 2 7" xfId="20542"/>
    <cellStyle name="Input 3 4 9 2 8" xfId="20543"/>
    <cellStyle name="Input 3 4 9 2 9" xfId="20544"/>
    <cellStyle name="Input 3 4 9 3" xfId="20545"/>
    <cellStyle name="Input 3 4 9 4" xfId="20546"/>
    <cellStyle name="Input 3 4 9 5" xfId="20547"/>
    <cellStyle name="Input 3 4 9 6" xfId="20548"/>
    <cellStyle name="Input 3 4 9 7" xfId="20549"/>
    <cellStyle name="Input 3 4 9 8" xfId="20550"/>
    <cellStyle name="Input 3 40" xfId="20551"/>
    <cellStyle name="Input 3 41" xfId="20552"/>
    <cellStyle name="Input 3 42" xfId="20553"/>
    <cellStyle name="Input 3 43" xfId="20554"/>
    <cellStyle name="Input 3 44" xfId="20555"/>
    <cellStyle name="Input 3 45" xfId="20556"/>
    <cellStyle name="Input 3 46" xfId="20557"/>
    <cellStyle name="Input 3 47" xfId="20558"/>
    <cellStyle name="Input 3 48" xfId="20559"/>
    <cellStyle name="Input 3 5" xfId="20560"/>
    <cellStyle name="Input 3 5 10" xfId="20561"/>
    <cellStyle name="Input 3 5 10 2" xfId="20562"/>
    <cellStyle name="Input 3 5 10 2 10" xfId="20563"/>
    <cellStyle name="Input 3 5 10 2 11" xfId="20564"/>
    <cellStyle name="Input 3 5 10 2 2" xfId="20565"/>
    <cellStyle name="Input 3 5 10 2 3" xfId="20566"/>
    <cellStyle name="Input 3 5 10 2 4" xfId="20567"/>
    <cellStyle name="Input 3 5 10 2 5" xfId="20568"/>
    <cellStyle name="Input 3 5 10 2 6" xfId="20569"/>
    <cellStyle name="Input 3 5 10 2 7" xfId="20570"/>
    <cellStyle name="Input 3 5 10 2 8" xfId="20571"/>
    <cellStyle name="Input 3 5 10 2 9" xfId="20572"/>
    <cellStyle name="Input 3 5 10 3" xfId="20573"/>
    <cellStyle name="Input 3 5 10 4" xfId="20574"/>
    <cellStyle name="Input 3 5 10 5" xfId="20575"/>
    <cellStyle name="Input 3 5 10 6" xfId="20576"/>
    <cellStyle name="Input 3 5 10 7" xfId="20577"/>
    <cellStyle name="Input 3 5 10 8" xfId="20578"/>
    <cellStyle name="Input 3 5 11" xfId="20579"/>
    <cellStyle name="Input 3 5 11 2" xfId="20580"/>
    <cellStyle name="Input 3 5 11 2 10" xfId="20581"/>
    <cellStyle name="Input 3 5 11 2 11" xfId="20582"/>
    <cellStyle name="Input 3 5 11 2 2" xfId="20583"/>
    <cellStyle name="Input 3 5 11 2 3" xfId="20584"/>
    <cellStyle name="Input 3 5 11 2 4" xfId="20585"/>
    <cellStyle name="Input 3 5 11 2 5" xfId="20586"/>
    <cellStyle name="Input 3 5 11 2 6" xfId="20587"/>
    <cellStyle name="Input 3 5 11 2 7" xfId="20588"/>
    <cellStyle name="Input 3 5 11 2 8" xfId="20589"/>
    <cellStyle name="Input 3 5 11 2 9" xfId="20590"/>
    <cellStyle name="Input 3 5 11 3" xfId="20591"/>
    <cellStyle name="Input 3 5 11 4" xfId="20592"/>
    <cellStyle name="Input 3 5 11 5" xfId="20593"/>
    <cellStyle name="Input 3 5 11 6" xfId="20594"/>
    <cellStyle name="Input 3 5 11 7" xfId="20595"/>
    <cellStyle name="Input 3 5 11 8" xfId="20596"/>
    <cellStyle name="Input 3 5 12" xfId="20597"/>
    <cellStyle name="Input 3 5 12 2" xfId="20598"/>
    <cellStyle name="Input 3 5 12 2 10" xfId="20599"/>
    <cellStyle name="Input 3 5 12 2 11" xfId="20600"/>
    <cellStyle name="Input 3 5 12 2 2" xfId="20601"/>
    <cellStyle name="Input 3 5 12 2 3" xfId="20602"/>
    <cellStyle name="Input 3 5 12 2 4" xfId="20603"/>
    <cellStyle name="Input 3 5 12 2 5" xfId="20604"/>
    <cellStyle name="Input 3 5 12 2 6" xfId="20605"/>
    <cellStyle name="Input 3 5 12 2 7" xfId="20606"/>
    <cellStyle name="Input 3 5 12 2 8" xfId="20607"/>
    <cellStyle name="Input 3 5 12 2 9" xfId="20608"/>
    <cellStyle name="Input 3 5 12 3" xfId="20609"/>
    <cellStyle name="Input 3 5 12 4" xfId="20610"/>
    <cellStyle name="Input 3 5 12 5" xfId="20611"/>
    <cellStyle name="Input 3 5 12 6" xfId="20612"/>
    <cellStyle name="Input 3 5 12 7" xfId="20613"/>
    <cellStyle name="Input 3 5 12 8" xfId="20614"/>
    <cellStyle name="Input 3 5 13" xfId="20615"/>
    <cellStyle name="Input 3 5 13 2" xfId="20616"/>
    <cellStyle name="Input 3 5 13 2 10" xfId="20617"/>
    <cellStyle name="Input 3 5 13 2 11" xfId="20618"/>
    <cellStyle name="Input 3 5 13 2 2" xfId="20619"/>
    <cellStyle name="Input 3 5 13 2 3" xfId="20620"/>
    <cellStyle name="Input 3 5 13 2 4" xfId="20621"/>
    <cellStyle name="Input 3 5 13 2 5" xfId="20622"/>
    <cellStyle name="Input 3 5 13 2 6" xfId="20623"/>
    <cellStyle name="Input 3 5 13 2 7" xfId="20624"/>
    <cellStyle name="Input 3 5 13 2 8" xfId="20625"/>
    <cellStyle name="Input 3 5 13 2 9" xfId="20626"/>
    <cellStyle name="Input 3 5 13 3" xfId="20627"/>
    <cellStyle name="Input 3 5 13 4" xfId="20628"/>
    <cellStyle name="Input 3 5 13 5" xfId="20629"/>
    <cellStyle name="Input 3 5 13 6" xfId="20630"/>
    <cellStyle name="Input 3 5 13 7" xfId="20631"/>
    <cellStyle name="Input 3 5 13 8" xfId="20632"/>
    <cellStyle name="Input 3 5 14" xfId="20633"/>
    <cellStyle name="Input 3 5 14 2" xfId="20634"/>
    <cellStyle name="Input 3 5 14 2 10" xfId="20635"/>
    <cellStyle name="Input 3 5 14 2 11" xfId="20636"/>
    <cellStyle name="Input 3 5 14 2 2" xfId="20637"/>
    <cellStyle name="Input 3 5 14 2 3" xfId="20638"/>
    <cellStyle name="Input 3 5 14 2 4" xfId="20639"/>
    <cellStyle name="Input 3 5 14 2 5" xfId="20640"/>
    <cellStyle name="Input 3 5 14 2 6" xfId="20641"/>
    <cellStyle name="Input 3 5 14 2 7" xfId="20642"/>
    <cellStyle name="Input 3 5 14 2 8" xfId="20643"/>
    <cellStyle name="Input 3 5 14 2 9" xfId="20644"/>
    <cellStyle name="Input 3 5 14 3" xfId="20645"/>
    <cellStyle name="Input 3 5 14 4" xfId="20646"/>
    <cellStyle name="Input 3 5 14 5" xfId="20647"/>
    <cellStyle name="Input 3 5 14 6" xfId="20648"/>
    <cellStyle name="Input 3 5 14 7" xfId="20649"/>
    <cellStyle name="Input 3 5 14 8" xfId="20650"/>
    <cellStyle name="Input 3 5 15" xfId="20651"/>
    <cellStyle name="Input 3 5 15 2" xfId="20652"/>
    <cellStyle name="Input 3 5 15 2 10" xfId="20653"/>
    <cellStyle name="Input 3 5 15 2 11" xfId="20654"/>
    <cellStyle name="Input 3 5 15 2 2" xfId="20655"/>
    <cellStyle name="Input 3 5 15 2 3" xfId="20656"/>
    <cellStyle name="Input 3 5 15 2 4" xfId="20657"/>
    <cellStyle name="Input 3 5 15 2 5" xfId="20658"/>
    <cellStyle name="Input 3 5 15 2 6" xfId="20659"/>
    <cellStyle name="Input 3 5 15 2 7" xfId="20660"/>
    <cellStyle name="Input 3 5 15 2 8" xfId="20661"/>
    <cellStyle name="Input 3 5 15 2 9" xfId="20662"/>
    <cellStyle name="Input 3 5 15 3" xfId="20663"/>
    <cellStyle name="Input 3 5 15 4" xfId="20664"/>
    <cellStyle name="Input 3 5 15 5" xfId="20665"/>
    <cellStyle name="Input 3 5 15 6" xfId="20666"/>
    <cellStyle name="Input 3 5 15 7" xfId="20667"/>
    <cellStyle name="Input 3 5 15 8" xfId="20668"/>
    <cellStyle name="Input 3 5 16" xfId="20669"/>
    <cellStyle name="Input 3 5 16 2" xfId="20670"/>
    <cellStyle name="Input 3 5 16 2 10" xfId="20671"/>
    <cellStyle name="Input 3 5 16 2 11" xfId="20672"/>
    <cellStyle name="Input 3 5 16 2 2" xfId="20673"/>
    <cellStyle name="Input 3 5 16 2 3" xfId="20674"/>
    <cellStyle name="Input 3 5 16 2 4" xfId="20675"/>
    <cellStyle name="Input 3 5 16 2 5" xfId="20676"/>
    <cellStyle name="Input 3 5 16 2 6" xfId="20677"/>
    <cellStyle name="Input 3 5 16 2 7" xfId="20678"/>
    <cellStyle name="Input 3 5 16 2 8" xfId="20679"/>
    <cellStyle name="Input 3 5 16 2 9" xfId="20680"/>
    <cellStyle name="Input 3 5 16 3" xfId="20681"/>
    <cellStyle name="Input 3 5 16 4" xfId="20682"/>
    <cellStyle name="Input 3 5 16 5" xfId="20683"/>
    <cellStyle name="Input 3 5 16 6" xfId="20684"/>
    <cellStyle name="Input 3 5 16 7" xfId="20685"/>
    <cellStyle name="Input 3 5 16 8" xfId="20686"/>
    <cellStyle name="Input 3 5 17" xfId="20687"/>
    <cellStyle name="Input 3 5 17 2" xfId="20688"/>
    <cellStyle name="Input 3 5 17 2 10" xfId="20689"/>
    <cellStyle name="Input 3 5 17 2 11" xfId="20690"/>
    <cellStyle name="Input 3 5 17 2 2" xfId="20691"/>
    <cellStyle name="Input 3 5 17 2 3" xfId="20692"/>
    <cellStyle name="Input 3 5 17 2 4" xfId="20693"/>
    <cellStyle name="Input 3 5 17 2 5" xfId="20694"/>
    <cellStyle name="Input 3 5 17 2 6" xfId="20695"/>
    <cellStyle name="Input 3 5 17 2 7" xfId="20696"/>
    <cellStyle name="Input 3 5 17 2 8" xfId="20697"/>
    <cellStyle name="Input 3 5 17 2 9" xfId="20698"/>
    <cellStyle name="Input 3 5 17 3" xfId="20699"/>
    <cellStyle name="Input 3 5 17 4" xfId="20700"/>
    <cellStyle name="Input 3 5 17 5" xfId="20701"/>
    <cellStyle name="Input 3 5 17 6" xfId="20702"/>
    <cellStyle name="Input 3 5 17 7" xfId="20703"/>
    <cellStyle name="Input 3 5 17 8" xfId="20704"/>
    <cellStyle name="Input 3 5 18" xfId="20705"/>
    <cellStyle name="Input 3 5 18 2" xfId="20706"/>
    <cellStyle name="Input 3 5 18 2 10" xfId="20707"/>
    <cellStyle name="Input 3 5 18 2 11" xfId="20708"/>
    <cellStyle name="Input 3 5 18 2 2" xfId="20709"/>
    <cellStyle name="Input 3 5 18 2 3" xfId="20710"/>
    <cellStyle name="Input 3 5 18 2 4" xfId="20711"/>
    <cellStyle name="Input 3 5 18 2 5" xfId="20712"/>
    <cellStyle name="Input 3 5 18 2 6" xfId="20713"/>
    <cellStyle name="Input 3 5 18 2 7" xfId="20714"/>
    <cellStyle name="Input 3 5 18 2 8" xfId="20715"/>
    <cellStyle name="Input 3 5 18 2 9" xfId="20716"/>
    <cellStyle name="Input 3 5 18 3" xfId="20717"/>
    <cellStyle name="Input 3 5 18 4" xfId="20718"/>
    <cellStyle name="Input 3 5 18 5" xfId="20719"/>
    <cellStyle name="Input 3 5 18 6" xfId="20720"/>
    <cellStyle name="Input 3 5 18 7" xfId="20721"/>
    <cellStyle name="Input 3 5 18 8" xfId="20722"/>
    <cellStyle name="Input 3 5 19" xfId="20723"/>
    <cellStyle name="Input 3 5 19 10" xfId="20724"/>
    <cellStyle name="Input 3 5 19 11" xfId="20725"/>
    <cellStyle name="Input 3 5 19 2" xfId="20726"/>
    <cellStyle name="Input 3 5 19 3" xfId="20727"/>
    <cellStyle name="Input 3 5 19 4" xfId="20728"/>
    <cellStyle name="Input 3 5 19 5" xfId="20729"/>
    <cellStyle name="Input 3 5 19 6" xfId="20730"/>
    <cellStyle name="Input 3 5 19 7" xfId="20731"/>
    <cellStyle name="Input 3 5 19 8" xfId="20732"/>
    <cellStyle name="Input 3 5 19 9" xfId="20733"/>
    <cellStyle name="Input 3 5 2" xfId="20734"/>
    <cellStyle name="Input 3 5 2 2" xfId="20735"/>
    <cellStyle name="Input 3 5 2 2 10" xfId="20736"/>
    <cellStyle name="Input 3 5 2 2 11" xfId="20737"/>
    <cellStyle name="Input 3 5 2 2 2" xfId="20738"/>
    <cellStyle name="Input 3 5 2 2 3" xfId="20739"/>
    <cellStyle name="Input 3 5 2 2 4" xfId="20740"/>
    <cellStyle name="Input 3 5 2 2 5" xfId="20741"/>
    <cellStyle name="Input 3 5 2 2 6" xfId="20742"/>
    <cellStyle name="Input 3 5 2 2 7" xfId="20743"/>
    <cellStyle name="Input 3 5 2 2 8" xfId="20744"/>
    <cellStyle name="Input 3 5 2 2 9" xfId="20745"/>
    <cellStyle name="Input 3 5 2 3" xfId="20746"/>
    <cellStyle name="Input 3 5 2 4" xfId="20747"/>
    <cellStyle name="Input 3 5 2 5" xfId="20748"/>
    <cellStyle name="Input 3 5 2 6" xfId="20749"/>
    <cellStyle name="Input 3 5 2 7" xfId="20750"/>
    <cellStyle name="Input 3 5 2 8" xfId="20751"/>
    <cellStyle name="Input 3 5 20" xfId="20752"/>
    <cellStyle name="Input 3 5 20 10" xfId="20753"/>
    <cellStyle name="Input 3 5 20 11" xfId="20754"/>
    <cellStyle name="Input 3 5 20 2" xfId="20755"/>
    <cellStyle name="Input 3 5 20 3" xfId="20756"/>
    <cellStyle name="Input 3 5 20 4" xfId="20757"/>
    <cellStyle name="Input 3 5 20 5" xfId="20758"/>
    <cellStyle name="Input 3 5 20 6" xfId="20759"/>
    <cellStyle name="Input 3 5 20 7" xfId="20760"/>
    <cellStyle name="Input 3 5 20 8" xfId="20761"/>
    <cellStyle name="Input 3 5 20 9" xfId="20762"/>
    <cellStyle name="Input 3 5 21" xfId="20763"/>
    <cellStyle name="Input 3 5 21 10" xfId="20764"/>
    <cellStyle name="Input 3 5 21 11" xfId="20765"/>
    <cellStyle name="Input 3 5 21 2" xfId="20766"/>
    <cellStyle name="Input 3 5 21 3" xfId="20767"/>
    <cellStyle name="Input 3 5 21 4" xfId="20768"/>
    <cellStyle name="Input 3 5 21 5" xfId="20769"/>
    <cellStyle name="Input 3 5 21 6" xfId="20770"/>
    <cellStyle name="Input 3 5 21 7" xfId="20771"/>
    <cellStyle name="Input 3 5 21 8" xfId="20772"/>
    <cellStyle name="Input 3 5 21 9" xfId="20773"/>
    <cellStyle name="Input 3 5 22" xfId="20774"/>
    <cellStyle name="Input 3 5 22 10" xfId="20775"/>
    <cellStyle name="Input 3 5 22 11" xfId="20776"/>
    <cellStyle name="Input 3 5 22 2" xfId="20777"/>
    <cellStyle name="Input 3 5 22 3" xfId="20778"/>
    <cellStyle name="Input 3 5 22 4" xfId="20779"/>
    <cellStyle name="Input 3 5 22 5" xfId="20780"/>
    <cellStyle name="Input 3 5 22 6" xfId="20781"/>
    <cellStyle name="Input 3 5 22 7" xfId="20782"/>
    <cellStyle name="Input 3 5 22 8" xfId="20783"/>
    <cellStyle name="Input 3 5 22 9" xfId="20784"/>
    <cellStyle name="Input 3 5 23" xfId="20785"/>
    <cellStyle name="Input 3 5 23 10" xfId="20786"/>
    <cellStyle name="Input 3 5 23 11" xfId="20787"/>
    <cellStyle name="Input 3 5 23 2" xfId="20788"/>
    <cellStyle name="Input 3 5 23 3" xfId="20789"/>
    <cellStyle name="Input 3 5 23 4" xfId="20790"/>
    <cellStyle name="Input 3 5 23 5" xfId="20791"/>
    <cellStyle name="Input 3 5 23 6" xfId="20792"/>
    <cellStyle name="Input 3 5 23 7" xfId="20793"/>
    <cellStyle name="Input 3 5 23 8" xfId="20794"/>
    <cellStyle name="Input 3 5 23 9" xfId="20795"/>
    <cellStyle name="Input 3 5 24" xfId="20796"/>
    <cellStyle name="Input 3 5 24 10" xfId="20797"/>
    <cellStyle name="Input 3 5 24 11" xfId="20798"/>
    <cellStyle name="Input 3 5 24 2" xfId="20799"/>
    <cellStyle name="Input 3 5 24 3" xfId="20800"/>
    <cellStyle name="Input 3 5 24 4" xfId="20801"/>
    <cellStyle name="Input 3 5 24 5" xfId="20802"/>
    <cellStyle name="Input 3 5 24 6" xfId="20803"/>
    <cellStyle name="Input 3 5 24 7" xfId="20804"/>
    <cellStyle name="Input 3 5 24 8" xfId="20805"/>
    <cellStyle name="Input 3 5 24 9" xfId="20806"/>
    <cellStyle name="Input 3 5 25" xfId="20807"/>
    <cellStyle name="Input 3 5 25 10" xfId="20808"/>
    <cellStyle name="Input 3 5 25 11" xfId="20809"/>
    <cellStyle name="Input 3 5 25 2" xfId="20810"/>
    <cellStyle name="Input 3 5 25 3" xfId="20811"/>
    <cellStyle name="Input 3 5 25 4" xfId="20812"/>
    <cellStyle name="Input 3 5 25 5" xfId="20813"/>
    <cellStyle name="Input 3 5 25 6" xfId="20814"/>
    <cellStyle name="Input 3 5 25 7" xfId="20815"/>
    <cellStyle name="Input 3 5 25 8" xfId="20816"/>
    <cellStyle name="Input 3 5 25 9" xfId="20817"/>
    <cellStyle name="Input 3 5 26" xfId="20818"/>
    <cellStyle name="Input 3 5 26 10" xfId="20819"/>
    <cellStyle name="Input 3 5 26 11" xfId="20820"/>
    <cellStyle name="Input 3 5 26 2" xfId="20821"/>
    <cellStyle name="Input 3 5 26 3" xfId="20822"/>
    <cellStyle name="Input 3 5 26 4" xfId="20823"/>
    <cellStyle name="Input 3 5 26 5" xfId="20824"/>
    <cellStyle name="Input 3 5 26 6" xfId="20825"/>
    <cellStyle name="Input 3 5 26 7" xfId="20826"/>
    <cellStyle name="Input 3 5 26 8" xfId="20827"/>
    <cellStyle name="Input 3 5 26 9" xfId="20828"/>
    <cellStyle name="Input 3 5 27" xfId="20829"/>
    <cellStyle name="Input 3 5 27 10" xfId="20830"/>
    <cellStyle name="Input 3 5 27 11" xfId="20831"/>
    <cellStyle name="Input 3 5 27 2" xfId="20832"/>
    <cellStyle name="Input 3 5 27 3" xfId="20833"/>
    <cellStyle name="Input 3 5 27 4" xfId="20834"/>
    <cellStyle name="Input 3 5 27 5" xfId="20835"/>
    <cellStyle name="Input 3 5 27 6" xfId="20836"/>
    <cellStyle name="Input 3 5 27 7" xfId="20837"/>
    <cellStyle name="Input 3 5 27 8" xfId="20838"/>
    <cellStyle name="Input 3 5 27 9" xfId="20839"/>
    <cellStyle name="Input 3 5 28" xfId="20840"/>
    <cellStyle name="Input 3 5 28 10" xfId="20841"/>
    <cellStyle name="Input 3 5 28 11" xfId="20842"/>
    <cellStyle name="Input 3 5 28 2" xfId="20843"/>
    <cellStyle name="Input 3 5 28 3" xfId="20844"/>
    <cellStyle name="Input 3 5 28 4" xfId="20845"/>
    <cellStyle name="Input 3 5 28 5" xfId="20846"/>
    <cellStyle name="Input 3 5 28 6" xfId="20847"/>
    <cellStyle name="Input 3 5 28 7" xfId="20848"/>
    <cellStyle name="Input 3 5 28 8" xfId="20849"/>
    <cellStyle name="Input 3 5 28 9" xfId="20850"/>
    <cellStyle name="Input 3 5 29" xfId="20851"/>
    <cellStyle name="Input 3 5 29 10" xfId="20852"/>
    <cellStyle name="Input 3 5 29 11" xfId="20853"/>
    <cellStyle name="Input 3 5 29 2" xfId="20854"/>
    <cellStyle name="Input 3 5 29 3" xfId="20855"/>
    <cellStyle name="Input 3 5 29 4" xfId="20856"/>
    <cellStyle name="Input 3 5 29 5" xfId="20857"/>
    <cellStyle name="Input 3 5 29 6" xfId="20858"/>
    <cellStyle name="Input 3 5 29 7" xfId="20859"/>
    <cellStyle name="Input 3 5 29 8" xfId="20860"/>
    <cellStyle name="Input 3 5 29 9" xfId="20861"/>
    <cellStyle name="Input 3 5 3" xfId="20862"/>
    <cellStyle name="Input 3 5 3 2" xfId="20863"/>
    <cellStyle name="Input 3 5 3 2 10" xfId="20864"/>
    <cellStyle name="Input 3 5 3 2 11" xfId="20865"/>
    <cellStyle name="Input 3 5 3 2 2" xfId="20866"/>
    <cellStyle name="Input 3 5 3 2 3" xfId="20867"/>
    <cellStyle name="Input 3 5 3 2 4" xfId="20868"/>
    <cellStyle name="Input 3 5 3 2 5" xfId="20869"/>
    <cellStyle name="Input 3 5 3 2 6" xfId="20870"/>
    <cellStyle name="Input 3 5 3 2 7" xfId="20871"/>
    <cellStyle name="Input 3 5 3 2 8" xfId="20872"/>
    <cellStyle name="Input 3 5 3 2 9" xfId="20873"/>
    <cellStyle name="Input 3 5 3 3" xfId="20874"/>
    <cellStyle name="Input 3 5 3 4" xfId="20875"/>
    <cellStyle name="Input 3 5 3 5" xfId="20876"/>
    <cellStyle name="Input 3 5 3 6" xfId="20877"/>
    <cellStyle name="Input 3 5 3 7" xfId="20878"/>
    <cellStyle name="Input 3 5 3 8" xfId="20879"/>
    <cellStyle name="Input 3 5 30" xfId="20880"/>
    <cellStyle name="Input 3 5 30 10" xfId="20881"/>
    <cellStyle name="Input 3 5 30 11" xfId="20882"/>
    <cellStyle name="Input 3 5 30 2" xfId="20883"/>
    <cellStyle name="Input 3 5 30 3" xfId="20884"/>
    <cellStyle name="Input 3 5 30 4" xfId="20885"/>
    <cellStyle name="Input 3 5 30 5" xfId="20886"/>
    <cellStyle name="Input 3 5 30 6" xfId="20887"/>
    <cellStyle name="Input 3 5 30 7" xfId="20888"/>
    <cellStyle name="Input 3 5 30 8" xfId="20889"/>
    <cellStyle name="Input 3 5 30 9" xfId="20890"/>
    <cellStyle name="Input 3 5 31" xfId="20891"/>
    <cellStyle name="Input 3 5 31 10" xfId="20892"/>
    <cellStyle name="Input 3 5 31 11" xfId="20893"/>
    <cellStyle name="Input 3 5 31 2" xfId="20894"/>
    <cellStyle name="Input 3 5 31 3" xfId="20895"/>
    <cellStyle name="Input 3 5 31 4" xfId="20896"/>
    <cellStyle name="Input 3 5 31 5" xfId="20897"/>
    <cellStyle name="Input 3 5 31 6" xfId="20898"/>
    <cellStyle name="Input 3 5 31 7" xfId="20899"/>
    <cellStyle name="Input 3 5 31 8" xfId="20900"/>
    <cellStyle name="Input 3 5 31 9" xfId="20901"/>
    <cellStyle name="Input 3 5 32" xfId="20902"/>
    <cellStyle name="Input 3 5 32 10" xfId="20903"/>
    <cellStyle name="Input 3 5 32 11" xfId="20904"/>
    <cellStyle name="Input 3 5 32 2" xfId="20905"/>
    <cellStyle name="Input 3 5 32 3" xfId="20906"/>
    <cellStyle name="Input 3 5 32 4" xfId="20907"/>
    <cellStyle name="Input 3 5 32 5" xfId="20908"/>
    <cellStyle name="Input 3 5 32 6" xfId="20909"/>
    <cellStyle name="Input 3 5 32 7" xfId="20910"/>
    <cellStyle name="Input 3 5 32 8" xfId="20911"/>
    <cellStyle name="Input 3 5 32 9" xfId="20912"/>
    <cellStyle name="Input 3 5 33" xfId="20913"/>
    <cellStyle name="Input 3 5 33 10" xfId="20914"/>
    <cellStyle name="Input 3 5 33 11" xfId="20915"/>
    <cellStyle name="Input 3 5 33 2" xfId="20916"/>
    <cellStyle name="Input 3 5 33 3" xfId="20917"/>
    <cellStyle name="Input 3 5 33 4" xfId="20918"/>
    <cellStyle name="Input 3 5 33 5" xfId="20919"/>
    <cellStyle name="Input 3 5 33 6" xfId="20920"/>
    <cellStyle name="Input 3 5 33 7" xfId="20921"/>
    <cellStyle name="Input 3 5 33 8" xfId="20922"/>
    <cellStyle name="Input 3 5 33 9" xfId="20923"/>
    <cellStyle name="Input 3 5 34" xfId="20924"/>
    <cellStyle name="Input 3 5 34 10" xfId="20925"/>
    <cellStyle name="Input 3 5 34 11" xfId="20926"/>
    <cellStyle name="Input 3 5 34 2" xfId="20927"/>
    <cellStyle name="Input 3 5 34 3" xfId="20928"/>
    <cellStyle name="Input 3 5 34 4" xfId="20929"/>
    <cellStyle name="Input 3 5 34 5" xfId="20930"/>
    <cellStyle name="Input 3 5 34 6" xfId="20931"/>
    <cellStyle name="Input 3 5 34 7" xfId="20932"/>
    <cellStyle name="Input 3 5 34 8" xfId="20933"/>
    <cellStyle name="Input 3 5 34 9" xfId="20934"/>
    <cellStyle name="Input 3 5 35" xfId="20935"/>
    <cellStyle name="Input 3 5 35 10" xfId="20936"/>
    <cellStyle name="Input 3 5 35 11" xfId="20937"/>
    <cellStyle name="Input 3 5 35 2" xfId="20938"/>
    <cellStyle name="Input 3 5 35 3" xfId="20939"/>
    <cellStyle name="Input 3 5 35 4" xfId="20940"/>
    <cellStyle name="Input 3 5 35 5" xfId="20941"/>
    <cellStyle name="Input 3 5 35 6" xfId="20942"/>
    <cellStyle name="Input 3 5 35 7" xfId="20943"/>
    <cellStyle name="Input 3 5 35 8" xfId="20944"/>
    <cellStyle name="Input 3 5 35 9" xfId="20945"/>
    <cellStyle name="Input 3 5 36" xfId="20946"/>
    <cellStyle name="Input 3 5 37" xfId="20947"/>
    <cellStyle name="Input 3 5 38" xfId="20948"/>
    <cellStyle name="Input 3 5 39" xfId="20949"/>
    <cellStyle name="Input 3 5 4" xfId="20950"/>
    <cellStyle name="Input 3 5 4 2" xfId="20951"/>
    <cellStyle name="Input 3 5 4 2 10" xfId="20952"/>
    <cellStyle name="Input 3 5 4 2 11" xfId="20953"/>
    <cellStyle name="Input 3 5 4 2 2" xfId="20954"/>
    <cellStyle name="Input 3 5 4 2 3" xfId="20955"/>
    <cellStyle name="Input 3 5 4 2 4" xfId="20956"/>
    <cellStyle name="Input 3 5 4 2 5" xfId="20957"/>
    <cellStyle name="Input 3 5 4 2 6" xfId="20958"/>
    <cellStyle name="Input 3 5 4 2 7" xfId="20959"/>
    <cellStyle name="Input 3 5 4 2 8" xfId="20960"/>
    <cellStyle name="Input 3 5 4 2 9" xfId="20961"/>
    <cellStyle name="Input 3 5 4 3" xfId="20962"/>
    <cellStyle name="Input 3 5 4 4" xfId="20963"/>
    <cellStyle name="Input 3 5 4 5" xfId="20964"/>
    <cellStyle name="Input 3 5 4 6" xfId="20965"/>
    <cellStyle name="Input 3 5 4 7" xfId="20966"/>
    <cellStyle name="Input 3 5 4 8" xfId="20967"/>
    <cellStyle name="Input 3 5 40" xfId="20968"/>
    <cellStyle name="Input 3 5 41" xfId="20969"/>
    <cellStyle name="Input 3 5 42" xfId="20970"/>
    <cellStyle name="Input 3 5 43" xfId="20971"/>
    <cellStyle name="Input 3 5 44" xfId="20972"/>
    <cellStyle name="Input 3 5 5" xfId="20973"/>
    <cellStyle name="Input 3 5 5 2" xfId="20974"/>
    <cellStyle name="Input 3 5 5 2 10" xfId="20975"/>
    <cellStyle name="Input 3 5 5 2 11" xfId="20976"/>
    <cellStyle name="Input 3 5 5 2 2" xfId="20977"/>
    <cellStyle name="Input 3 5 5 2 3" xfId="20978"/>
    <cellStyle name="Input 3 5 5 2 4" xfId="20979"/>
    <cellStyle name="Input 3 5 5 2 5" xfId="20980"/>
    <cellStyle name="Input 3 5 5 2 6" xfId="20981"/>
    <cellStyle name="Input 3 5 5 2 7" xfId="20982"/>
    <cellStyle name="Input 3 5 5 2 8" xfId="20983"/>
    <cellStyle name="Input 3 5 5 2 9" xfId="20984"/>
    <cellStyle name="Input 3 5 5 3" xfId="20985"/>
    <cellStyle name="Input 3 5 5 4" xfId="20986"/>
    <cellStyle name="Input 3 5 5 5" xfId="20987"/>
    <cellStyle name="Input 3 5 5 6" xfId="20988"/>
    <cellStyle name="Input 3 5 5 7" xfId="20989"/>
    <cellStyle name="Input 3 5 5 8" xfId="20990"/>
    <cellStyle name="Input 3 5 6" xfId="20991"/>
    <cellStyle name="Input 3 5 6 2" xfId="20992"/>
    <cellStyle name="Input 3 5 6 2 10" xfId="20993"/>
    <cellStyle name="Input 3 5 6 2 11" xfId="20994"/>
    <cellStyle name="Input 3 5 6 2 2" xfId="20995"/>
    <cellStyle name="Input 3 5 6 2 3" xfId="20996"/>
    <cellStyle name="Input 3 5 6 2 4" xfId="20997"/>
    <cellStyle name="Input 3 5 6 2 5" xfId="20998"/>
    <cellStyle name="Input 3 5 6 2 6" xfId="20999"/>
    <cellStyle name="Input 3 5 6 2 7" xfId="21000"/>
    <cellStyle name="Input 3 5 6 2 8" xfId="21001"/>
    <cellStyle name="Input 3 5 6 2 9" xfId="21002"/>
    <cellStyle name="Input 3 5 6 3" xfId="21003"/>
    <cellStyle name="Input 3 5 6 4" xfId="21004"/>
    <cellStyle name="Input 3 5 6 5" xfId="21005"/>
    <cellStyle name="Input 3 5 6 6" xfId="21006"/>
    <cellStyle name="Input 3 5 6 7" xfId="21007"/>
    <cellStyle name="Input 3 5 6 8" xfId="21008"/>
    <cellStyle name="Input 3 5 7" xfId="21009"/>
    <cellStyle name="Input 3 5 7 2" xfId="21010"/>
    <cellStyle name="Input 3 5 7 2 10" xfId="21011"/>
    <cellStyle name="Input 3 5 7 2 11" xfId="21012"/>
    <cellStyle name="Input 3 5 7 2 2" xfId="21013"/>
    <cellStyle name="Input 3 5 7 2 3" xfId="21014"/>
    <cellStyle name="Input 3 5 7 2 4" xfId="21015"/>
    <cellStyle name="Input 3 5 7 2 5" xfId="21016"/>
    <cellStyle name="Input 3 5 7 2 6" xfId="21017"/>
    <cellStyle name="Input 3 5 7 2 7" xfId="21018"/>
    <cellStyle name="Input 3 5 7 2 8" xfId="21019"/>
    <cellStyle name="Input 3 5 7 2 9" xfId="21020"/>
    <cellStyle name="Input 3 5 7 3" xfId="21021"/>
    <cellStyle name="Input 3 5 7 4" xfId="21022"/>
    <cellStyle name="Input 3 5 7 5" xfId="21023"/>
    <cellStyle name="Input 3 5 7 6" xfId="21024"/>
    <cellStyle name="Input 3 5 7 7" xfId="21025"/>
    <cellStyle name="Input 3 5 7 8" xfId="21026"/>
    <cellStyle name="Input 3 5 8" xfId="21027"/>
    <cellStyle name="Input 3 5 8 2" xfId="21028"/>
    <cellStyle name="Input 3 5 8 2 10" xfId="21029"/>
    <cellStyle name="Input 3 5 8 2 11" xfId="21030"/>
    <cellStyle name="Input 3 5 8 2 2" xfId="21031"/>
    <cellStyle name="Input 3 5 8 2 3" xfId="21032"/>
    <cellStyle name="Input 3 5 8 2 4" xfId="21033"/>
    <cellStyle name="Input 3 5 8 2 5" xfId="21034"/>
    <cellStyle name="Input 3 5 8 2 6" xfId="21035"/>
    <cellStyle name="Input 3 5 8 2 7" xfId="21036"/>
    <cellStyle name="Input 3 5 8 2 8" xfId="21037"/>
    <cellStyle name="Input 3 5 8 2 9" xfId="21038"/>
    <cellStyle name="Input 3 5 8 3" xfId="21039"/>
    <cellStyle name="Input 3 5 8 4" xfId="21040"/>
    <cellStyle name="Input 3 5 8 5" xfId="21041"/>
    <cellStyle name="Input 3 5 8 6" xfId="21042"/>
    <cellStyle name="Input 3 5 8 7" xfId="21043"/>
    <cellStyle name="Input 3 5 8 8" xfId="21044"/>
    <cellStyle name="Input 3 5 9" xfId="21045"/>
    <cellStyle name="Input 3 5 9 2" xfId="21046"/>
    <cellStyle name="Input 3 5 9 2 10" xfId="21047"/>
    <cellStyle name="Input 3 5 9 2 11" xfId="21048"/>
    <cellStyle name="Input 3 5 9 2 2" xfId="21049"/>
    <cellStyle name="Input 3 5 9 2 3" xfId="21050"/>
    <cellStyle name="Input 3 5 9 2 4" xfId="21051"/>
    <cellStyle name="Input 3 5 9 2 5" xfId="21052"/>
    <cellStyle name="Input 3 5 9 2 6" xfId="21053"/>
    <cellStyle name="Input 3 5 9 2 7" xfId="21054"/>
    <cellStyle name="Input 3 5 9 2 8" xfId="21055"/>
    <cellStyle name="Input 3 5 9 2 9" xfId="21056"/>
    <cellStyle name="Input 3 5 9 3" xfId="21057"/>
    <cellStyle name="Input 3 5 9 4" xfId="21058"/>
    <cellStyle name="Input 3 5 9 5" xfId="21059"/>
    <cellStyle name="Input 3 5 9 6" xfId="21060"/>
    <cellStyle name="Input 3 5 9 7" xfId="21061"/>
    <cellStyle name="Input 3 5 9 8" xfId="21062"/>
    <cellStyle name="Input 3 6" xfId="21063"/>
    <cellStyle name="Input 3 6 2" xfId="21064"/>
    <cellStyle name="Input 3 6 2 10" xfId="21065"/>
    <cellStyle name="Input 3 6 2 11" xfId="21066"/>
    <cellStyle name="Input 3 6 2 2" xfId="21067"/>
    <cellStyle name="Input 3 6 2 3" xfId="21068"/>
    <cellStyle name="Input 3 6 2 4" xfId="21069"/>
    <cellStyle name="Input 3 6 2 5" xfId="21070"/>
    <cellStyle name="Input 3 6 2 6" xfId="21071"/>
    <cellStyle name="Input 3 6 2 7" xfId="21072"/>
    <cellStyle name="Input 3 6 2 8" xfId="21073"/>
    <cellStyle name="Input 3 6 2 9" xfId="21074"/>
    <cellStyle name="Input 3 6 3" xfId="21075"/>
    <cellStyle name="Input 3 6 4" xfId="21076"/>
    <cellStyle name="Input 3 6 5" xfId="21077"/>
    <cellStyle name="Input 3 6 6" xfId="21078"/>
    <cellStyle name="Input 3 6 7" xfId="21079"/>
    <cellStyle name="Input 3 6 8" xfId="21080"/>
    <cellStyle name="Input 3 7" xfId="21081"/>
    <cellStyle name="Input 3 7 2" xfId="21082"/>
    <cellStyle name="Input 3 7 2 10" xfId="21083"/>
    <cellStyle name="Input 3 7 2 11" xfId="21084"/>
    <cellStyle name="Input 3 7 2 2" xfId="21085"/>
    <cellStyle name="Input 3 7 2 3" xfId="21086"/>
    <cellStyle name="Input 3 7 2 4" xfId="21087"/>
    <cellStyle name="Input 3 7 2 5" xfId="21088"/>
    <cellStyle name="Input 3 7 2 6" xfId="21089"/>
    <cellStyle name="Input 3 7 2 7" xfId="21090"/>
    <cellStyle name="Input 3 7 2 8" xfId="21091"/>
    <cellStyle name="Input 3 7 2 9" xfId="21092"/>
    <cellStyle name="Input 3 7 3" xfId="21093"/>
    <cellStyle name="Input 3 7 4" xfId="21094"/>
    <cellStyle name="Input 3 7 5" xfId="21095"/>
    <cellStyle name="Input 3 7 6" xfId="21096"/>
    <cellStyle name="Input 3 7 7" xfId="21097"/>
    <cellStyle name="Input 3 7 8" xfId="21098"/>
    <cellStyle name="Input 3 8" xfId="21099"/>
    <cellStyle name="Input 3 8 2" xfId="21100"/>
    <cellStyle name="Input 3 8 2 10" xfId="21101"/>
    <cellStyle name="Input 3 8 2 11" xfId="21102"/>
    <cellStyle name="Input 3 8 2 2" xfId="21103"/>
    <cellStyle name="Input 3 8 2 3" xfId="21104"/>
    <cellStyle name="Input 3 8 2 4" xfId="21105"/>
    <cellStyle name="Input 3 8 2 5" xfId="21106"/>
    <cellStyle name="Input 3 8 2 6" xfId="21107"/>
    <cellStyle name="Input 3 8 2 7" xfId="21108"/>
    <cellStyle name="Input 3 8 2 8" xfId="21109"/>
    <cellStyle name="Input 3 8 2 9" xfId="21110"/>
    <cellStyle name="Input 3 8 3" xfId="21111"/>
    <cellStyle name="Input 3 8 4" xfId="21112"/>
    <cellStyle name="Input 3 8 5" xfId="21113"/>
    <cellStyle name="Input 3 8 6" xfId="21114"/>
    <cellStyle name="Input 3 8 7" xfId="21115"/>
    <cellStyle name="Input 3 8 8" xfId="21116"/>
    <cellStyle name="Input 3 9" xfId="21117"/>
    <cellStyle name="Input 3 9 2" xfId="21118"/>
    <cellStyle name="Input 3 9 2 10" xfId="21119"/>
    <cellStyle name="Input 3 9 2 11" xfId="21120"/>
    <cellStyle name="Input 3 9 2 2" xfId="21121"/>
    <cellStyle name="Input 3 9 2 3" xfId="21122"/>
    <cellStyle name="Input 3 9 2 4" xfId="21123"/>
    <cellStyle name="Input 3 9 2 5" xfId="21124"/>
    <cellStyle name="Input 3 9 2 6" xfId="21125"/>
    <cellStyle name="Input 3 9 2 7" xfId="21126"/>
    <cellStyle name="Input 3 9 2 8" xfId="21127"/>
    <cellStyle name="Input 3 9 2 9" xfId="21128"/>
    <cellStyle name="Input 3 9 3" xfId="21129"/>
    <cellStyle name="Input 3 9 4" xfId="21130"/>
    <cellStyle name="Input 3 9 5" xfId="21131"/>
    <cellStyle name="Input 3 9 6" xfId="21132"/>
    <cellStyle name="Input 3 9 7" xfId="21133"/>
    <cellStyle name="Input 3 9 8" xfId="21134"/>
    <cellStyle name="Input 4" xfId="21135"/>
    <cellStyle name="Input 4 10" xfId="21136"/>
    <cellStyle name="Input 4 10 2" xfId="21137"/>
    <cellStyle name="Input 4 10 2 10" xfId="21138"/>
    <cellStyle name="Input 4 10 2 11" xfId="21139"/>
    <cellStyle name="Input 4 10 2 2" xfId="21140"/>
    <cellStyle name="Input 4 10 2 3" xfId="21141"/>
    <cellStyle name="Input 4 10 2 4" xfId="21142"/>
    <cellStyle name="Input 4 10 2 5" xfId="21143"/>
    <cellStyle name="Input 4 10 2 6" xfId="21144"/>
    <cellStyle name="Input 4 10 2 7" xfId="21145"/>
    <cellStyle name="Input 4 10 2 8" xfId="21146"/>
    <cellStyle name="Input 4 10 2 9" xfId="21147"/>
    <cellStyle name="Input 4 10 3" xfId="21148"/>
    <cellStyle name="Input 4 10 4" xfId="21149"/>
    <cellStyle name="Input 4 10 5" xfId="21150"/>
    <cellStyle name="Input 4 10 6" xfId="21151"/>
    <cellStyle name="Input 4 10 7" xfId="21152"/>
    <cellStyle name="Input 4 10 8" xfId="21153"/>
    <cellStyle name="Input 4 11" xfId="21154"/>
    <cellStyle name="Input 4 11 2" xfId="21155"/>
    <cellStyle name="Input 4 11 2 10" xfId="21156"/>
    <cellStyle name="Input 4 11 2 11" xfId="21157"/>
    <cellStyle name="Input 4 11 2 2" xfId="21158"/>
    <cellStyle name="Input 4 11 2 3" xfId="21159"/>
    <cellStyle name="Input 4 11 2 4" xfId="21160"/>
    <cellStyle name="Input 4 11 2 5" xfId="21161"/>
    <cellStyle name="Input 4 11 2 6" xfId="21162"/>
    <cellStyle name="Input 4 11 2 7" xfId="21163"/>
    <cellStyle name="Input 4 11 2 8" xfId="21164"/>
    <cellStyle name="Input 4 11 2 9" xfId="21165"/>
    <cellStyle name="Input 4 11 3" xfId="21166"/>
    <cellStyle name="Input 4 11 4" xfId="21167"/>
    <cellStyle name="Input 4 11 5" xfId="21168"/>
    <cellStyle name="Input 4 11 6" xfId="21169"/>
    <cellStyle name="Input 4 11 7" xfId="21170"/>
    <cellStyle name="Input 4 11 8" xfId="21171"/>
    <cellStyle name="Input 4 12" xfId="21172"/>
    <cellStyle name="Input 4 12 2" xfId="21173"/>
    <cellStyle name="Input 4 12 2 10" xfId="21174"/>
    <cellStyle name="Input 4 12 2 11" xfId="21175"/>
    <cellStyle name="Input 4 12 2 2" xfId="21176"/>
    <cellStyle name="Input 4 12 2 3" xfId="21177"/>
    <cellStyle name="Input 4 12 2 4" xfId="21178"/>
    <cellStyle name="Input 4 12 2 5" xfId="21179"/>
    <cellStyle name="Input 4 12 2 6" xfId="21180"/>
    <cellStyle name="Input 4 12 2 7" xfId="21181"/>
    <cellStyle name="Input 4 12 2 8" xfId="21182"/>
    <cellStyle name="Input 4 12 2 9" xfId="21183"/>
    <cellStyle name="Input 4 12 3" xfId="21184"/>
    <cellStyle name="Input 4 12 4" xfId="21185"/>
    <cellStyle name="Input 4 12 5" xfId="21186"/>
    <cellStyle name="Input 4 12 6" xfId="21187"/>
    <cellStyle name="Input 4 12 7" xfId="21188"/>
    <cellStyle name="Input 4 12 8" xfId="21189"/>
    <cellStyle name="Input 4 13" xfId="21190"/>
    <cellStyle name="Input 4 13 2" xfId="21191"/>
    <cellStyle name="Input 4 13 2 10" xfId="21192"/>
    <cellStyle name="Input 4 13 2 11" xfId="21193"/>
    <cellStyle name="Input 4 13 2 2" xfId="21194"/>
    <cellStyle name="Input 4 13 2 3" xfId="21195"/>
    <cellStyle name="Input 4 13 2 4" xfId="21196"/>
    <cellStyle name="Input 4 13 2 5" xfId="21197"/>
    <cellStyle name="Input 4 13 2 6" xfId="21198"/>
    <cellStyle name="Input 4 13 2 7" xfId="21199"/>
    <cellStyle name="Input 4 13 2 8" xfId="21200"/>
    <cellStyle name="Input 4 13 2 9" xfId="21201"/>
    <cellStyle name="Input 4 13 3" xfId="21202"/>
    <cellStyle name="Input 4 13 4" xfId="21203"/>
    <cellStyle name="Input 4 13 5" xfId="21204"/>
    <cellStyle name="Input 4 13 6" xfId="21205"/>
    <cellStyle name="Input 4 13 7" xfId="21206"/>
    <cellStyle name="Input 4 13 8" xfId="21207"/>
    <cellStyle name="Input 4 14" xfId="21208"/>
    <cellStyle name="Input 4 14 2" xfId="21209"/>
    <cellStyle name="Input 4 14 2 10" xfId="21210"/>
    <cellStyle name="Input 4 14 2 11" xfId="21211"/>
    <cellStyle name="Input 4 14 2 2" xfId="21212"/>
    <cellStyle name="Input 4 14 2 3" xfId="21213"/>
    <cellStyle name="Input 4 14 2 4" xfId="21214"/>
    <cellStyle name="Input 4 14 2 5" xfId="21215"/>
    <cellStyle name="Input 4 14 2 6" xfId="21216"/>
    <cellStyle name="Input 4 14 2 7" xfId="21217"/>
    <cellStyle name="Input 4 14 2 8" xfId="21218"/>
    <cellStyle name="Input 4 14 2 9" xfId="21219"/>
    <cellStyle name="Input 4 14 3" xfId="21220"/>
    <cellStyle name="Input 4 14 4" xfId="21221"/>
    <cellStyle name="Input 4 14 5" xfId="21222"/>
    <cellStyle name="Input 4 14 6" xfId="21223"/>
    <cellStyle name="Input 4 14 7" xfId="21224"/>
    <cellStyle name="Input 4 14 8" xfId="21225"/>
    <cellStyle name="Input 4 15" xfId="21226"/>
    <cellStyle name="Input 4 15 2" xfId="21227"/>
    <cellStyle name="Input 4 15 2 10" xfId="21228"/>
    <cellStyle name="Input 4 15 2 11" xfId="21229"/>
    <cellStyle name="Input 4 15 2 2" xfId="21230"/>
    <cellStyle name="Input 4 15 2 3" xfId="21231"/>
    <cellStyle name="Input 4 15 2 4" xfId="21232"/>
    <cellStyle name="Input 4 15 2 5" xfId="21233"/>
    <cellStyle name="Input 4 15 2 6" xfId="21234"/>
    <cellStyle name="Input 4 15 2 7" xfId="21235"/>
    <cellStyle name="Input 4 15 2 8" xfId="21236"/>
    <cellStyle name="Input 4 15 2 9" xfId="21237"/>
    <cellStyle name="Input 4 15 3" xfId="21238"/>
    <cellStyle name="Input 4 15 4" xfId="21239"/>
    <cellStyle name="Input 4 15 5" xfId="21240"/>
    <cellStyle name="Input 4 15 6" xfId="21241"/>
    <cellStyle name="Input 4 15 7" xfId="21242"/>
    <cellStyle name="Input 4 15 8" xfId="21243"/>
    <cellStyle name="Input 4 16" xfId="21244"/>
    <cellStyle name="Input 4 16 2" xfId="21245"/>
    <cellStyle name="Input 4 16 2 10" xfId="21246"/>
    <cellStyle name="Input 4 16 2 11" xfId="21247"/>
    <cellStyle name="Input 4 16 2 2" xfId="21248"/>
    <cellStyle name="Input 4 16 2 3" xfId="21249"/>
    <cellStyle name="Input 4 16 2 4" xfId="21250"/>
    <cellStyle name="Input 4 16 2 5" xfId="21251"/>
    <cellStyle name="Input 4 16 2 6" xfId="21252"/>
    <cellStyle name="Input 4 16 2 7" xfId="21253"/>
    <cellStyle name="Input 4 16 2 8" xfId="21254"/>
    <cellStyle name="Input 4 16 2 9" xfId="21255"/>
    <cellStyle name="Input 4 16 3" xfId="21256"/>
    <cellStyle name="Input 4 16 4" xfId="21257"/>
    <cellStyle name="Input 4 16 5" xfId="21258"/>
    <cellStyle name="Input 4 16 6" xfId="21259"/>
    <cellStyle name="Input 4 16 7" xfId="21260"/>
    <cellStyle name="Input 4 16 8" xfId="21261"/>
    <cellStyle name="Input 4 17" xfId="21262"/>
    <cellStyle name="Input 4 17 2" xfId="21263"/>
    <cellStyle name="Input 4 17 2 10" xfId="21264"/>
    <cellStyle name="Input 4 17 2 11" xfId="21265"/>
    <cellStyle name="Input 4 17 2 2" xfId="21266"/>
    <cellStyle name="Input 4 17 2 3" xfId="21267"/>
    <cellStyle name="Input 4 17 2 4" xfId="21268"/>
    <cellStyle name="Input 4 17 2 5" xfId="21269"/>
    <cellStyle name="Input 4 17 2 6" xfId="21270"/>
    <cellStyle name="Input 4 17 2 7" xfId="21271"/>
    <cellStyle name="Input 4 17 2 8" xfId="21272"/>
    <cellStyle name="Input 4 17 2 9" xfId="21273"/>
    <cellStyle name="Input 4 17 3" xfId="21274"/>
    <cellStyle name="Input 4 17 4" xfId="21275"/>
    <cellStyle name="Input 4 17 5" xfId="21276"/>
    <cellStyle name="Input 4 17 6" xfId="21277"/>
    <cellStyle name="Input 4 17 7" xfId="21278"/>
    <cellStyle name="Input 4 17 8" xfId="21279"/>
    <cellStyle name="Input 4 18" xfId="21280"/>
    <cellStyle name="Input 4 18 2" xfId="21281"/>
    <cellStyle name="Input 4 18 2 10" xfId="21282"/>
    <cellStyle name="Input 4 18 2 11" xfId="21283"/>
    <cellStyle name="Input 4 18 2 2" xfId="21284"/>
    <cellStyle name="Input 4 18 2 3" xfId="21285"/>
    <cellStyle name="Input 4 18 2 4" xfId="21286"/>
    <cellStyle name="Input 4 18 2 5" xfId="21287"/>
    <cellStyle name="Input 4 18 2 6" xfId="21288"/>
    <cellStyle name="Input 4 18 2 7" xfId="21289"/>
    <cellStyle name="Input 4 18 2 8" xfId="21290"/>
    <cellStyle name="Input 4 18 2 9" xfId="21291"/>
    <cellStyle name="Input 4 18 3" xfId="21292"/>
    <cellStyle name="Input 4 18 4" xfId="21293"/>
    <cellStyle name="Input 4 18 5" xfId="21294"/>
    <cellStyle name="Input 4 18 6" xfId="21295"/>
    <cellStyle name="Input 4 18 7" xfId="21296"/>
    <cellStyle name="Input 4 18 8" xfId="21297"/>
    <cellStyle name="Input 4 19" xfId="21298"/>
    <cellStyle name="Input 4 19 2" xfId="21299"/>
    <cellStyle name="Input 4 19 2 10" xfId="21300"/>
    <cellStyle name="Input 4 19 2 11" xfId="21301"/>
    <cellStyle name="Input 4 19 2 2" xfId="21302"/>
    <cellStyle name="Input 4 19 2 3" xfId="21303"/>
    <cellStyle name="Input 4 19 2 4" xfId="21304"/>
    <cellStyle name="Input 4 19 2 5" xfId="21305"/>
    <cellStyle name="Input 4 19 2 6" xfId="21306"/>
    <cellStyle name="Input 4 19 2 7" xfId="21307"/>
    <cellStyle name="Input 4 19 2 8" xfId="21308"/>
    <cellStyle name="Input 4 19 2 9" xfId="21309"/>
    <cellStyle name="Input 4 19 3" xfId="21310"/>
    <cellStyle name="Input 4 19 4" xfId="21311"/>
    <cellStyle name="Input 4 19 5" xfId="21312"/>
    <cellStyle name="Input 4 19 6" xfId="21313"/>
    <cellStyle name="Input 4 19 7" xfId="21314"/>
    <cellStyle name="Input 4 19 8" xfId="21315"/>
    <cellStyle name="Input 4 2" xfId="21316"/>
    <cellStyle name="Input 4 2 10" xfId="21317"/>
    <cellStyle name="Input 4 2 10 2" xfId="21318"/>
    <cellStyle name="Input 4 2 10 2 10" xfId="21319"/>
    <cellStyle name="Input 4 2 10 2 11" xfId="21320"/>
    <cellStyle name="Input 4 2 10 2 2" xfId="21321"/>
    <cellStyle name="Input 4 2 10 2 3" xfId="21322"/>
    <cellStyle name="Input 4 2 10 2 4" xfId="21323"/>
    <cellStyle name="Input 4 2 10 2 5" xfId="21324"/>
    <cellStyle name="Input 4 2 10 2 6" xfId="21325"/>
    <cellStyle name="Input 4 2 10 2 7" xfId="21326"/>
    <cellStyle name="Input 4 2 10 2 8" xfId="21327"/>
    <cellStyle name="Input 4 2 10 2 9" xfId="21328"/>
    <cellStyle name="Input 4 2 10 3" xfId="21329"/>
    <cellStyle name="Input 4 2 10 4" xfId="21330"/>
    <cellStyle name="Input 4 2 10 5" xfId="21331"/>
    <cellStyle name="Input 4 2 10 6" xfId="21332"/>
    <cellStyle name="Input 4 2 10 7" xfId="21333"/>
    <cellStyle name="Input 4 2 10 8" xfId="21334"/>
    <cellStyle name="Input 4 2 11" xfId="21335"/>
    <cellStyle name="Input 4 2 11 2" xfId="21336"/>
    <cellStyle name="Input 4 2 11 2 10" xfId="21337"/>
    <cellStyle name="Input 4 2 11 2 11" xfId="21338"/>
    <cellStyle name="Input 4 2 11 2 2" xfId="21339"/>
    <cellStyle name="Input 4 2 11 2 3" xfId="21340"/>
    <cellStyle name="Input 4 2 11 2 4" xfId="21341"/>
    <cellStyle name="Input 4 2 11 2 5" xfId="21342"/>
    <cellStyle name="Input 4 2 11 2 6" xfId="21343"/>
    <cellStyle name="Input 4 2 11 2 7" xfId="21344"/>
    <cellStyle name="Input 4 2 11 2 8" xfId="21345"/>
    <cellStyle name="Input 4 2 11 2 9" xfId="21346"/>
    <cellStyle name="Input 4 2 11 3" xfId="21347"/>
    <cellStyle name="Input 4 2 11 4" xfId="21348"/>
    <cellStyle name="Input 4 2 11 5" xfId="21349"/>
    <cellStyle name="Input 4 2 11 6" xfId="21350"/>
    <cellStyle name="Input 4 2 11 7" xfId="21351"/>
    <cellStyle name="Input 4 2 11 8" xfId="21352"/>
    <cellStyle name="Input 4 2 12" xfId="21353"/>
    <cellStyle name="Input 4 2 12 2" xfId="21354"/>
    <cellStyle name="Input 4 2 12 2 10" xfId="21355"/>
    <cellStyle name="Input 4 2 12 2 11" xfId="21356"/>
    <cellStyle name="Input 4 2 12 2 2" xfId="21357"/>
    <cellStyle name="Input 4 2 12 2 3" xfId="21358"/>
    <cellStyle name="Input 4 2 12 2 4" xfId="21359"/>
    <cellStyle name="Input 4 2 12 2 5" xfId="21360"/>
    <cellStyle name="Input 4 2 12 2 6" xfId="21361"/>
    <cellStyle name="Input 4 2 12 2 7" xfId="21362"/>
    <cellStyle name="Input 4 2 12 2 8" xfId="21363"/>
    <cellStyle name="Input 4 2 12 2 9" xfId="21364"/>
    <cellStyle name="Input 4 2 12 3" xfId="21365"/>
    <cellStyle name="Input 4 2 12 4" xfId="21366"/>
    <cellStyle name="Input 4 2 12 5" xfId="21367"/>
    <cellStyle name="Input 4 2 12 6" xfId="21368"/>
    <cellStyle name="Input 4 2 12 7" xfId="21369"/>
    <cellStyle name="Input 4 2 12 8" xfId="21370"/>
    <cellStyle name="Input 4 2 13" xfId="21371"/>
    <cellStyle name="Input 4 2 13 2" xfId="21372"/>
    <cellStyle name="Input 4 2 13 2 10" xfId="21373"/>
    <cellStyle name="Input 4 2 13 2 11" xfId="21374"/>
    <cellStyle name="Input 4 2 13 2 2" xfId="21375"/>
    <cellStyle name="Input 4 2 13 2 3" xfId="21376"/>
    <cellStyle name="Input 4 2 13 2 4" xfId="21377"/>
    <cellStyle name="Input 4 2 13 2 5" xfId="21378"/>
    <cellStyle name="Input 4 2 13 2 6" xfId="21379"/>
    <cellStyle name="Input 4 2 13 2 7" xfId="21380"/>
    <cellStyle name="Input 4 2 13 2 8" xfId="21381"/>
    <cellStyle name="Input 4 2 13 2 9" xfId="21382"/>
    <cellStyle name="Input 4 2 13 3" xfId="21383"/>
    <cellStyle name="Input 4 2 13 4" xfId="21384"/>
    <cellStyle name="Input 4 2 13 5" xfId="21385"/>
    <cellStyle name="Input 4 2 13 6" xfId="21386"/>
    <cellStyle name="Input 4 2 13 7" xfId="21387"/>
    <cellStyle name="Input 4 2 13 8" xfId="21388"/>
    <cellStyle name="Input 4 2 14" xfId="21389"/>
    <cellStyle name="Input 4 2 14 2" xfId="21390"/>
    <cellStyle name="Input 4 2 14 2 10" xfId="21391"/>
    <cellStyle name="Input 4 2 14 2 11" xfId="21392"/>
    <cellStyle name="Input 4 2 14 2 2" xfId="21393"/>
    <cellStyle name="Input 4 2 14 2 3" xfId="21394"/>
    <cellStyle name="Input 4 2 14 2 4" xfId="21395"/>
    <cellStyle name="Input 4 2 14 2 5" xfId="21396"/>
    <cellStyle name="Input 4 2 14 2 6" xfId="21397"/>
    <cellStyle name="Input 4 2 14 2 7" xfId="21398"/>
    <cellStyle name="Input 4 2 14 2 8" xfId="21399"/>
    <cellStyle name="Input 4 2 14 2 9" xfId="21400"/>
    <cellStyle name="Input 4 2 14 3" xfId="21401"/>
    <cellStyle name="Input 4 2 14 4" xfId="21402"/>
    <cellStyle name="Input 4 2 14 5" xfId="21403"/>
    <cellStyle name="Input 4 2 14 6" xfId="21404"/>
    <cellStyle name="Input 4 2 14 7" xfId="21405"/>
    <cellStyle name="Input 4 2 14 8" xfId="21406"/>
    <cellStyle name="Input 4 2 15" xfId="21407"/>
    <cellStyle name="Input 4 2 15 2" xfId="21408"/>
    <cellStyle name="Input 4 2 15 2 10" xfId="21409"/>
    <cellStyle name="Input 4 2 15 2 11" xfId="21410"/>
    <cellStyle name="Input 4 2 15 2 2" xfId="21411"/>
    <cellStyle name="Input 4 2 15 2 3" xfId="21412"/>
    <cellStyle name="Input 4 2 15 2 4" xfId="21413"/>
    <cellStyle name="Input 4 2 15 2 5" xfId="21414"/>
    <cellStyle name="Input 4 2 15 2 6" xfId="21415"/>
    <cellStyle name="Input 4 2 15 2 7" xfId="21416"/>
    <cellStyle name="Input 4 2 15 2 8" xfId="21417"/>
    <cellStyle name="Input 4 2 15 2 9" xfId="21418"/>
    <cellStyle name="Input 4 2 15 3" xfId="21419"/>
    <cellStyle name="Input 4 2 15 4" xfId="21420"/>
    <cellStyle name="Input 4 2 15 5" xfId="21421"/>
    <cellStyle name="Input 4 2 15 6" xfId="21422"/>
    <cellStyle name="Input 4 2 15 7" xfId="21423"/>
    <cellStyle name="Input 4 2 15 8" xfId="21424"/>
    <cellStyle name="Input 4 2 16" xfId="21425"/>
    <cellStyle name="Input 4 2 16 2" xfId="21426"/>
    <cellStyle name="Input 4 2 16 2 10" xfId="21427"/>
    <cellStyle name="Input 4 2 16 2 11" xfId="21428"/>
    <cellStyle name="Input 4 2 16 2 2" xfId="21429"/>
    <cellStyle name="Input 4 2 16 2 3" xfId="21430"/>
    <cellStyle name="Input 4 2 16 2 4" xfId="21431"/>
    <cellStyle name="Input 4 2 16 2 5" xfId="21432"/>
    <cellStyle name="Input 4 2 16 2 6" xfId="21433"/>
    <cellStyle name="Input 4 2 16 2 7" xfId="21434"/>
    <cellStyle name="Input 4 2 16 2 8" xfId="21435"/>
    <cellStyle name="Input 4 2 16 2 9" xfId="21436"/>
    <cellStyle name="Input 4 2 16 3" xfId="21437"/>
    <cellStyle name="Input 4 2 16 4" xfId="21438"/>
    <cellStyle name="Input 4 2 16 5" xfId="21439"/>
    <cellStyle name="Input 4 2 16 6" xfId="21440"/>
    <cellStyle name="Input 4 2 16 7" xfId="21441"/>
    <cellStyle name="Input 4 2 16 8" xfId="21442"/>
    <cellStyle name="Input 4 2 17" xfId="21443"/>
    <cellStyle name="Input 4 2 17 2" xfId="21444"/>
    <cellStyle name="Input 4 2 17 2 10" xfId="21445"/>
    <cellStyle name="Input 4 2 17 2 11" xfId="21446"/>
    <cellStyle name="Input 4 2 17 2 2" xfId="21447"/>
    <cellStyle name="Input 4 2 17 2 3" xfId="21448"/>
    <cellStyle name="Input 4 2 17 2 4" xfId="21449"/>
    <cellStyle name="Input 4 2 17 2 5" xfId="21450"/>
    <cellStyle name="Input 4 2 17 2 6" xfId="21451"/>
    <cellStyle name="Input 4 2 17 2 7" xfId="21452"/>
    <cellStyle name="Input 4 2 17 2 8" xfId="21453"/>
    <cellStyle name="Input 4 2 17 2 9" xfId="21454"/>
    <cellStyle name="Input 4 2 17 3" xfId="21455"/>
    <cellStyle name="Input 4 2 17 4" xfId="21456"/>
    <cellStyle name="Input 4 2 17 5" xfId="21457"/>
    <cellStyle name="Input 4 2 17 6" xfId="21458"/>
    <cellStyle name="Input 4 2 17 7" xfId="21459"/>
    <cellStyle name="Input 4 2 17 8" xfId="21460"/>
    <cellStyle name="Input 4 2 18" xfId="21461"/>
    <cellStyle name="Input 4 2 18 2" xfId="21462"/>
    <cellStyle name="Input 4 2 18 2 10" xfId="21463"/>
    <cellStyle name="Input 4 2 18 2 11" xfId="21464"/>
    <cellStyle name="Input 4 2 18 2 2" xfId="21465"/>
    <cellStyle name="Input 4 2 18 2 3" xfId="21466"/>
    <cellStyle name="Input 4 2 18 2 4" xfId="21467"/>
    <cellStyle name="Input 4 2 18 2 5" xfId="21468"/>
    <cellStyle name="Input 4 2 18 2 6" xfId="21469"/>
    <cellStyle name="Input 4 2 18 2 7" xfId="21470"/>
    <cellStyle name="Input 4 2 18 2 8" xfId="21471"/>
    <cellStyle name="Input 4 2 18 2 9" xfId="21472"/>
    <cellStyle name="Input 4 2 18 3" xfId="21473"/>
    <cellStyle name="Input 4 2 18 4" xfId="21474"/>
    <cellStyle name="Input 4 2 18 5" xfId="21475"/>
    <cellStyle name="Input 4 2 18 6" xfId="21476"/>
    <cellStyle name="Input 4 2 18 7" xfId="21477"/>
    <cellStyle name="Input 4 2 18 8" xfId="21478"/>
    <cellStyle name="Input 4 2 19" xfId="21479"/>
    <cellStyle name="Input 4 2 19 10" xfId="21480"/>
    <cellStyle name="Input 4 2 19 11" xfId="21481"/>
    <cellStyle name="Input 4 2 19 2" xfId="21482"/>
    <cellStyle name="Input 4 2 19 3" xfId="21483"/>
    <cellStyle name="Input 4 2 19 4" xfId="21484"/>
    <cellStyle name="Input 4 2 19 5" xfId="21485"/>
    <cellStyle name="Input 4 2 19 6" xfId="21486"/>
    <cellStyle name="Input 4 2 19 7" xfId="21487"/>
    <cellStyle name="Input 4 2 19 8" xfId="21488"/>
    <cellStyle name="Input 4 2 19 9" xfId="21489"/>
    <cellStyle name="Input 4 2 2" xfId="21490"/>
    <cellStyle name="Input 4 2 2 2" xfId="21491"/>
    <cellStyle name="Input 4 2 2 2 10" xfId="21492"/>
    <cellStyle name="Input 4 2 2 2 11" xfId="21493"/>
    <cellStyle name="Input 4 2 2 2 2" xfId="21494"/>
    <cellStyle name="Input 4 2 2 2 3" xfId="21495"/>
    <cellStyle name="Input 4 2 2 2 4" xfId="21496"/>
    <cellStyle name="Input 4 2 2 2 5" xfId="21497"/>
    <cellStyle name="Input 4 2 2 2 6" xfId="21498"/>
    <cellStyle name="Input 4 2 2 2 7" xfId="21499"/>
    <cellStyle name="Input 4 2 2 2 8" xfId="21500"/>
    <cellStyle name="Input 4 2 2 2 9" xfId="21501"/>
    <cellStyle name="Input 4 2 2 3" xfId="21502"/>
    <cellStyle name="Input 4 2 2 4" xfId="21503"/>
    <cellStyle name="Input 4 2 2 5" xfId="21504"/>
    <cellStyle name="Input 4 2 2 6" xfId="21505"/>
    <cellStyle name="Input 4 2 2 7" xfId="21506"/>
    <cellStyle name="Input 4 2 2 8" xfId="21507"/>
    <cellStyle name="Input 4 2 20" xfId="21508"/>
    <cellStyle name="Input 4 2 20 10" xfId="21509"/>
    <cellStyle name="Input 4 2 20 11" xfId="21510"/>
    <cellStyle name="Input 4 2 20 2" xfId="21511"/>
    <cellStyle name="Input 4 2 20 3" xfId="21512"/>
    <cellStyle name="Input 4 2 20 4" xfId="21513"/>
    <cellStyle name="Input 4 2 20 5" xfId="21514"/>
    <cellStyle name="Input 4 2 20 6" xfId="21515"/>
    <cellStyle name="Input 4 2 20 7" xfId="21516"/>
    <cellStyle name="Input 4 2 20 8" xfId="21517"/>
    <cellStyle name="Input 4 2 20 9" xfId="21518"/>
    <cellStyle name="Input 4 2 21" xfId="21519"/>
    <cellStyle name="Input 4 2 21 10" xfId="21520"/>
    <cellStyle name="Input 4 2 21 11" xfId="21521"/>
    <cellStyle name="Input 4 2 21 2" xfId="21522"/>
    <cellStyle name="Input 4 2 21 3" xfId="21523"/>
    <cellStyle name="Input 4 2 21 4" xfId="21524"/>
    <cellStyle name="Input 4 2 21 5" xfId="21525"/>
    <cellStyle name="Input 4 2 21 6" xfId="21526"/>
    <cellStyle name="Input 4 2 21 7" xfId="21527"/>
    <cellStyle name="Input 4 2 21 8" xfId="21528"/>
    <cellStyle name="Input 4 2 21 9" xfId="21529"/>
    <cellStyle name="Input 4 2 22" xfId="21530"/>
    <cellStyle name="Input 4 2 22 10" xfId="21531"/>
    <cellStyle name="Input 4 2 22 11" xfId="21532"/>
    <cellStyle name="Input 4 2 22 2" xfId="21533"/>
    <cellStyle name="Input 4 2 22 3" xfId="21534"/>
    <cellStyle name="Input 4 2 22 4" xfId="21535"/>
    <cellStyle name="Input 4 2 22 5" xfId="21536"/>
    <cellStyle name="Input 4 2 22 6" xfId="21537"/>
    <cellStyle name="Input 4 2 22 7" xfId="21538"/>
    <cellStyle name="Input 4 2 22 8" xfId="21539"/>
    <cellStyle name="Input 4 2 22 9" xfId="21540"/>
    <cellStyle name="Input 4 2 23" xfId="21541"/>
    <cellStyle name="Input 4 2 23 10" xfId="21542"/>
    <cellStyle name="Input 4 2 23 11" xfId="21543"/>
    <cellStyle name="Input 4 2 23 2" xfId="21544"/>
    <cellStyle name="Input 4 2 23 3" xfId="21545"/>
    <cellStyle name="Input 4 2 23 4" xfId="21546"/>
    <cellStyle name="Input 4 2 23 5" xfId="21547"/>
    <cellStyle name="Input 4 2 23 6" xfId="21548"/>
    <cellStyle name="Input 4 2 23 7" xfId="21549"/>
    <cellStyle name="Input 4 2 23 8" xfId="21550"/>
    <cellStyle name="Input 4 2 23 9" xfId="21551"/>
    <cellStyle name="Input 4 2 24" xfId="21552"/>
    <cellStyle name="Input 4 2 24 10" xfId="21553"/>
    <cellStyle name="Input 4 2 24 11" xfId="21554"/>
    <cellStyle name="Input 4 2 24 2" xfId="21555"/>
    <cellStyle name="Input 4 2 24 3" xfId="21556"/>
    <cellStyle name="Input 4 2 24 4" xfId="21557"/>
    <cellStyle name="Input 4 2 24 5" xfId="21558"/>
    <cellStyle name="Input 4 2 24 6" xfId="21559"/>
    <cellStyle name="Input 4 2 24 7" xfId="21560"/>
    <cellStyle name="Input 4 2 24 8" xfId="21561"/>
    <cellStyle name="Input 4 2 24 9" xfId="21562"/>
    <cellStyle name="Input 4 2 25" xfId="21563"/>
    <cellStyle name="Input 4 2 25 10" xfId="21564"/>
    <cellStyle name="Input 4 2 25 11" xfId="21565"/>
    <cellStyle name="Input 4 2 25 2" xfId="21566"/>
    <cellStyle name="Input 4 2 25 3" xfId="21567"/>
    <cellStyle name="Input 4 2 25 4" xfId="21568"/>
    <cellStyle name="Input 4 2 25 5" xfId="21569"/>
    <cellStyle name="Input 4 2 25 6" xfId="21570"/>
    <cellStyle name="Input 4 2 25 7" xfId="21571"/>
    <cellStyle name="Input 4 2 25 8" xfId="21572"/>
    <cellStyle name="Input 4 2 25 9" xfId="21573"/>
    <cellStyle name="Input 4 2 26" xfId="21574"/>
    <cellStyle name="Input 4 2 26 10" xfId="21575"/>
    <cellStyle name="Input 4 2 26 11" xfId="21576"/>
    <cellStyle name="Input 4 2 26 2" xfId="21577"/>
    <cellStyle name="Input 4 2 26 3" xfId="21578"/>
    <cellStyle name="Input 4 2 26 4" xfId="21579"/>
    <cellStyle name="Input 4 2 26 5" xfId="21580"/>
    <cellStyle name="Input 4 2 26 6" xfId="21581"/>
    <cellStyle name="Input 4 2 26 7" xfId="21582"/>
    <cellStyle name="Input 4 2 26 8" xfId="21583"/>
    <cellStyle name="Input 4 2 26 9" xfId="21584"/>
    <cellStyle name="Input 4 2 27" xfId="21585"/>
    <cellStyle name="Input 4 2 27 10" xfId="21586"/>
    <cellStyle name="Input 4 2 27 11" xfId="21587"/>
    <cellStyle name="Input 4 2 27 2" xfId="21588"/>
    <cellStyle name="Input 4 2 27 3" xfId="21589"/>
    <cellStyle name="Input 4 2 27 4" xfId="21590"/>
    <cellStyle name="Input 4 2 27 5" xfId="21591"/>
    <cellStyle name="Input 4 2 27 6" xfId="21592"/>
    <cellStyle name="Input 4 2 27 7" xfId="21593"/>
    <cellStyle name="Input 4 2 27 8" xfId="21594"/>
    <cellStyle name="Input 4 2 27 9" xfId="21595"/>
    <cellStyle name="Input 4 2 28" xfId="21596"/>
    <cellStyle name="Input 4 2 28 10" xfId="21597"/>
    <cellStyle name="Input 4 2 28 11" xfId="21598"/>
    <cellStyle name="Input 4 2 28 2" xfId="21599"/>
    <cellStyle name="Input 4 2 28 3" xfId="21600"/>
    <cellStyle name="Input 4 2 28 4" xfId="21601"/>
    <cellStyle name="Input 4 2 28 5" xfId="21602"/>
    <cellStyle name="Input 4 2 28 6" xfId="21603"/>
    <cellStyle name="Input 4 2 28 7" xfId="21604"/>
    <cellStyle name="Input 4 2 28 8" xfId="21605"/>
    <cellStyle name="Input 4 2 28 9" xfId="21606"/>
    <cellStyle name="Input 4 2 29" xfId="21607"/>
    <cellStyle name="Input 4 2 29 10" xfId="21608"/>
    <cellStyle name="Input 4 2 29 11" xfId="21609"/>
    <cellStyle name="Input 4 2 29 2" xfId="21610"/>
    <cellStyle name="Input 4 2 29 3" xfId="21611"/>
    <cellStyle name="Input 4 2 29 4" xfId="21612"/>
    <cellStyle name="Input 4 2 29 5" xfId="21613"/>
    <cellStyle name="Input 4 2 29 6" xfId="21614"/>
    <cellStyle name="Input 4 2 29 7" xfId="21615"/>
    <cellStyle name="Input 4 2 29 8" xfId="21616"/>
    <cellStyle name="Input 4 2 29 9" xfId="21617"/>
    <cellStyle name="Input 4 2 3" xfId="21618"/>
    <cellStyle name="Input 4 2 3 2" xfId="21619"/>
    <cellStyle name="Input 4 2 3 2 10" xfId="21620"/>
    <cellStyle name="Input 4 2 3 2 11" xfId="21621"/>
    <cellStyle name="Input 4 2 3 2 2" xfId="21622"/>
    <cellStyle name="Input 4 2 3 2 3" xfId="21623"/>
    <cellStyle name="Input 4 2 3 2 4" xfId="21624"/>
    <cellStyle name="Input 4 2 3 2 5" xfId="21625"/>
    <cellStyle name="Input 4 2 3 2 6" xfId="21626"/>
    <cellStyle name="Input 4 2 3 2 7" xfId="21627"/>
    <cellStyle name="Input 4 2 3 2 8" xfId="21628"/>
    <cellStyle name="Input 4 2 3 2 9" xfId="21629"/>
    <cellStyle name="Input 4 2 3 3" xfId="21630"/>
    <cellStyle name="Input 4 2 3 4" xfId="21631"/>
    <cellStyle name="Input 4 2 3 5" xfId="21632"/>
    <cellStyle name="Input 4 2 3 6" xfId="21633"/>
    <cellStyle name="Input 4 2 3 7" xfId="21634"/>
    <cellStyle name="Input 4 2 3 8" xfId="21635"/>
    <cellStyle name="Input 4 2 30" xfId="21636"/>
    <cellStyle name="Input 4 2 30 10" xfId="21637"/>
    <cellStyle name="Input 4 2 30 11" xfId="21638"/>
    <cellStyle name="Input 4 2 30 2" xfId="21639"/>
    <cellStyle name="Input 4 2 30 3" xfId="21640"/>
    <cellStyle name="Input 4 2 30 4" xfId="21641"/>
    <cellStyle name="Input 4 2 30 5" xfId="21642"/>
    <cellStyle name="Input 4 2 30 6" xfId="21643"/>
    <cellStyle name="Input 4 2 30 7" xfId="21644"/>
    <cellStyle name="Input 4 2 30 8" xfId="21645"/>
    <cellStyle name="Input 4 2 30 9" xfId="21646"/>
    <cellStyle name="Input 4 2 31" xfId="21647"/>
    <cellStyle name="Input 4 2 31 10" xfId="21648"/>
    <cellStyle name="Input 4 2 31 11" xfId="21649"/>
    <cellStyle name="Input 4 2 31 2" xfId="21650"/>
    <cellStyle name="Input 4 2 31 3" xfId="21651"/>
    <cellStyle name="Input 4 2 31 4" xfId="21652"/>
    <cellStyle name="Input 4 2 31 5" xfId="21653"/>
    <cellStyle name="Input 4 2 31 6" xfId="21654"/>
    <cellStyle name="Input 4 2 31 7" xfId="21655"/>
    <cellStyle name="Input 4 2 31 8" xfId="21656"/>
    <cellStyle name="Input 4 2 31 9" xfId="21657"/>
    <cellStyle name="Input 4 2 32" xfId="21658"/>
    <cellStyle name="Input 4 2 32 10" xfId="21659"/>
    <cellStyle name="Input 4 2 32 11" xfId="21660"/>
    <cellStyle name="Input 4 2 32 2" xfId="21661"/>
    <cellStyle name="Input 4 2 32 3" xfId="21662"/>
    <cellStyle name="Input 4 2 32 4" xfId="21663"/>
    <cellStyle name="Input 4 2 32 5" xfId="21664"/>
    <cellStyle name="Input 4 2 32 6" xfId="21665"/>
    <cellStyle name="Input 4 2 32 7" xfId="21666"/>
    <cellStyle name="Input 4 2 32 8" xfId="21667"/>
    <cellStyle name="Input 4 2 32 9" xfId="21668"/>
    <cellStyle name="Input 4 2 33" xfId="21669"/>
    <cellStyle name="Input 4 2 33 10" xfId="21670"/>
    <cellStyle name="Input 4 2 33 11" xfId="21671"/>
    <cellStyle name="Input 4 2 33 2" xfId="21672"/>
    <cellStyle name="Input 4 2 33 3" xfId="21673"/>
    <cellStyle name="Input 4 2 33 4" xfId="21674"/>
    <cellStyle name="Input 4 2 33 5" xfId="21675"/>
    <cellStyle name="Input 4 2 33 6" xfId="21676"/>
    <cellStyle name="Input 4 2 33 7" xfId="21677"/>
    <cellStyle name="Input 4 2 33 8" xfId="21678"/>
    <cellStyle name="Input 4 2 33 9" xfId="21679"/>
    <cellStyle name="Input 4 2 34" xfId="21680"/>
    <cellStyle name="Input 4 2 34 10" xfId="21681"/>
    <cellStyle name="Input 4 2 34 11" xfId="21682"/>
    <cellStyle name="Input 4 2 34 2" xfId="21683"/>
    <cellStyle name="Input 4 2 34 3" xfId="21684"/>
    <cellStyle name="Input 4 2 34 4" xfId="21685"/>
    <cellStyle name="Input 4 2 34 5" xfId="21686"/>
    <cellStyle name="Input 4 2 34 6" xfId="21687"/>
    <cellStyle name="Input 4 2 34 7" xfId="21688"/>
    <cellStyle name="Input 4 2 34 8" xfId="21689"/>
    <cellStyle name="Input 4 2 34 9" xfId="21690"/>
    <cellStyle name="Input 4 2 35" xfId="21691"/>
    <cellStyle name="Input 4 2 35 10" xfId="21692"/>
    <cellStyle name="Input 4 2 35 11" xfId="21693"/>
    <cellStyle name="Input 4 2 35 2" xfId="21694"/>
    <cellStyle name="Input 4 2 35 3" xfId="21695"/>
    <cellStyle name="Input 4 2 35 4" xfId="21696"/>
    <cellStyle name="Input 4 2 35 5" xfId="21697"/>
    <cellStyle name="Input 4 2 35 6" xfId="21698"/>
    <cellStyle name="Input 4 2 35 7" xfId="21699"/>
    <cellStyle name="Input 4 2 35 8" xfId="21700"/>
    <cellStyle name="Input 4 2 35 9" xfId="21701"/>
    <cellStyle name="Input 4 2 36" xfId="21702"/>
    <cellStyle name="Input 4 2 37" xfId="21703"/>
    <cellStyle name="Input 4 2 38" xfId="21704"/>
    <cellStyle name="Input 4 2 39" xfId="21705"/>
    <cellStyle name="Input 4 2 4" xfId="21706"/>
    <cellStyle name="Input 4 2 4 2" xfId="21707"/>
    <cellStyle name="Input 4 2 4 2 10" xfId="21708"/>
    <cellStyle name="Input 4 2 4 2 11" xfId="21709"/>
    <cellStyle name="Input 4 2 4 2 2" xfId="21710"/>
    <cellStyle name="Input 4 2 4 2 3" xfId="21711"/>
    <cellStyle name="Input 4 2 4 2 4" xfId="21712"/>
    <cellStyle name="Input 4 2 4 2 5" xfId="21713"/>
    <cellStyle name="Input 4 2 4 2 6" xfId="21714"/>
    <cellStyle name="Input 4 2 4 2 7" xfId="21715"/>
    <cellStyle name="Input 4 2 4 2 8" xfId="21716"/>
    <cellStyle name="Input 4 2 4 2 9" xfId="21717"/>
    <cellStyle name="Input 4 2 4 3" xfId="21718"/>
    <cellStyle name="Input 4 2 4 4" xfId="21719"/>
    <cellStyle name="Input 4 2 4 5" xfId="21720"/>
    <cellStyle name="Input 4 2 4 6" xfId="21721"/>
    <cellStyle name="Input 4 2 4 7" xfId="21722"/>
    <cellStyle name="Input 4 2 4 8" xfId="21723"/>
    <cellStyle name="Input 4 2 40" xfId="21724"/>
    <cellStyle name="Input 4 2 41" xfId="21725"/>
    <cellStyle name="Input 4 2 42" xfId="21726"/>
    <cellStyle name="Input 4 2 43" xfId="21727"/>
    <cellStyle name="Input 4 2 44" xfId="21728"/>
    <cellStyle name="Input 4 2 5" xfId="21729"/>
    <cellStyle name="Input 4 2 5 2" xfId="21730"/>
    <cellStyle name="Input 4 2 5 2 10" xfId="21731"/>
    <cellStyle name="Input 4 2 5 2 11" xfId="21732"/>
    <cellStyle name="Input 4 2 5 2 2" xfId="21733"/>
    <cellStyle name="Input 4 2 5 2 3" xfId="21734"/>
    <cellStyle name="Input 4 2 5 2 4" xfId="21735"/>
    <cellStyle name="Input 4 2 5 2 5" xfId="21736"/>
    <cellStyle name="Input 4 2 5 2 6" xfId="21737"/>
    <cellStyle name="Input 4 2 5 2 7" xfId="21738"/>
    <cellStyle name="Input 4 2 5 2 8" xfId="21739"/>
    <cellStyle name="Input 4 2 5 2 9" xfId="21740"/>
    <cellStyle name="Input 4 2 5 3" xfId="21741"/>
    <cellStyle name="Input 4 2 5 4" xfId="21742"/>
    <cellStyle name="Input 4 2 5 5" xfId="21743"/>
    <cellStyle name="Input 4 2 5 6" xfId="21744"/>
    <cellStyle name="Input 4 2 5 7" xfId="21745"/>
    <cellStyle name="Input 4 2 5 8" xfId="21746"/>
    <cellStyle name="Input 4 2 6" xfId="21747"/>
    <cellStyle name="Input 4 2 6 2" xfId="21748"/>
    <cellStyle name="Input 4 2 6 2 10" xfId="21749"/>
    <cellStyle name="Input 4 2 6 2 11" xfId="21750"/>
    <cellStyle name="Input 4 2 6 2 2" xfId="21751"/>
    <cellStyle name="Input 4 2 6 2 3" xfId="21752"/>
    <cellStyle name="Input 4 2 6 2 4" xfId="21753"/>
    <cellStyle name="Input 4 2 6 2 5" xfId="21754"/>
    <cellStyle name="Input 4 2 6 2 6" xfId="21755"/>
    <cellStyle name="Input 4 2 6 2 7" xfId="21756"/>
    <cellStyle name="Input 4 2 6 2 8" xfId="21757"/>
    <cellStyle name="Input 4 2 6 2 9" xfId="21758"/>
    <cellStyle name="Input 4 2 6 3" xfId="21759"/>
    <cellStyle name="Input 4 2 6 4" xfId="21760"/>
    <cellStyle name="Input 4 2 6 5" xfId="21761"/>
    <cellStyle name="Input 4 2 6 6" xfId="21762"/>
    <cellStyle name="Input 4 2 6 7" xfId="21763"/>
    <cellStyle name="Input 4 2 6 8" xfId="21764"/>
    <cellStyle name="Input 4 2 7" xfId="21765"/>
    <cellStyle name="Input 4 2 7 2" xfId="21766"/>
    <cellStyle name="Input 4 2 7 2 10" xfId="21767"/>
    <cellStyle name="Input 4 2 7 2 11" xfId="21768"/>
    <cellStyle name="Input 4 2 7 2 2" xfId="21769"/>
    <cellStyle name="Input 4 2 7 2 3" xfId="21770"/>
    <cellStyle name="Input 4 2 7 2 4" xfId="21771"/>
    <cellStyle name="Input 4 2 7 2 5" xfId="21772"/>
    <cellStyle name="Input 4 2 7 2 6" xfId="21773"/>
    <cellStyle name="Input 4 2 7 2 7" xfId="21774"/>
    <cellStyle name="Input 4 2 7 2 8" xfId="21775"/>
    <cellStyle name="Input 4 2 7 2 9" xfId="21776"/>
    <cellStyle name="Input 4 2 7 3" xfId="21777"/>
    <cellStyle name="Input 4 2 7 4" xfId="21778"/>
    <cellStyle name="Input 4 2 7 5" xfId="21779"/>
    <cellStyle name="Input 4 2 7 6" xfId="21780"/>
    <cellStyle name="Input 4 2 7 7" xfId="21781"/>
    <cellStyle name="Input 4 2 7 8" xfId="21782"/>
    <cellStyle name="Input 4 2 8" xfId="21783"/>
    <cellStyle name="Input 4 2 8 2" xfId="21784"/>
    <cellStyle name="Input 4 2 8 2 10" xfId="21785"/>
    <cellStyle name="Input 4 2 8 2 11" xfId="21786"/>
    <cellStyle name="Input 4 2 8 2 2" xfId="21787"/>
    <cellStyle name="Input 4 2 8 2 3" xfId="21788"/>
    <cellStyle name="Input 4 2 8 2 4" xfId="21789"/>
    <cellStyle name="Input 4 2 8 2 5" xfId="21790"/>
    <cellStyle name="Input 4 2 8 2 6" xfId="21791"/>
    <cellStyle name="Input 4 2 8 2 7" xfId="21792"/>
    <cellStyle name="Input 4 2 8 2 8" xfId="21793"/>
    <cellStyle name="Input 4 2 8 2 9" xfId="21794"/>
    <cellStyle name="Input 4 2 8 3" xfId="21795"/>
    <cellStyle name="Input 4 2 8 4" xfId="21796"/>
    <cellStyle name="Input 4 2 8 5" xfId="21797"/>
    <cellStyle name="Input 4 2 8 6" xfId="21798"/>
    <cellStyle name="Input 4 2 8 7" xfId="21799"/>
    <cellStyle name="Input 4 2 8 8" xfId="21800"/>
    <cellStyle name="Input 4 2 9" xfId="21801"/>
    <cellStyle name="Input 4 2 9 2" xfId="21802"/>
    <cellStyle name="Input 4 2 9 2 10" xfId="21803"/>
    <cellStyle name="Input 4 2 9 2 11" xfId="21804"/>
    <cellStyle name="Input 4 2 9 2 2" xfId="21805"/>
    <cellStyle name="Input 4 2 9 2 3" xfId="21806"/>
    <cellStyle name="Input 4 2 9 2 4" xfId="21807"/>
    <cellStyle name="Input 4 2 9 2 5" xfId="21808"/>
    <cellStyle name="Input 4 2 9 2 6" xfId="21809"/>
    <cellStyle name="Input 4 2 9 2 7" xfId="21810"/>
    <cellStyle name="Input 4 2 9 2 8" xfId="21811"/>
    <cellStyle name="Input 4 2 9 2 9" xfId="21812"/>
    <cellStyle name="Input 4 2 9 3" xfId="21813"/>
    <cellStyle name="Input 4 2 9 4" xfId="21814"/>
    <cellStyle name="Input 4 2 9 5" xfId="21815"/>
    <cellStyle name="Input 4 2 9 6" xfId="21816"/>
    <cellStyle name="Input 4 2 9 7" xfId="21817"/>
    <cellStyle name="Input 4 2 9 8" xfId="21818"/>
    <cellStyle name="Input 4 20" xfId="21819"/>
    <cellStyle name="Input 4 20 2" xfId="21820"/>
    <cellStyle name="Input 4 20 2 10" xfId="21821"/>
    <cellStyle name="Input 4 20 2 11" xfId="21822"/>
    <cellStyle name="Input 4 20 2 2" xfId="21823"/>
    <cellStyle name="Input 4 20 2 3" xfId="21824"/>
    <cellStyle name="Input 4 20 2 4" xfId="21825"/>
    <cellStyle name="Input 4 20 2 5" xfId="21826"/>
    <cellStyle name="Input 4 20 2 6" xfId="21827"/>
    <cellStyle name="Input 4 20 2 7" xfId="21828"/>
    <cellStyle name="Input 4 20 2 8" xfId="21829"/>
    <cellStyle name="Input 4 20 2 9" xfId="21830"/>
    <cellStyle name="Input 4 20 3" xfId="21831"/>
    <cellStyle name="Input 4 20 4" xfId="21832"/>
    <cellStyle name="Input 4 20 5" xfId="21833"/>
    <cellStyle name="Input 4 20 6" xfId="21834"/>
    <cellStyle name="Input 4 20 7" xfId="21835"/>
    <cellStyle name="Input 4 20 8" xfId="21836"/>
    <cellStyle name="Input 4 21" xfId="21837"/>
    <cellStyle name="Input 4 21 2" xfId="21838"/>
    <cellStyle name="Input 4 21 2 10" xfId="21839"/>
    <cellStyle name="Input 4 21 2 11" xfId="21840"/>
    <cellStyle name="Input 4 21 2 2" xfId="21841"/>
    <cellStyle name="Input 4 21 2 3" xfId="21842"/>
    <cellStyle name="Input 4 21 2 4" xfId="21843"/>
    <cellStyle name="Input 4 21 2 5" xfId="21844"/>
    <cellStyle name="Input 4 21 2 6" xfId="21845"/>
    <cellStyle name="Input 4 21 2 7" xfId="21846"/>
    <cellStyle name="Input 4 21 2 8" xfId="21847"/>
    <cellStyle name="Input 4 21 2 9" xfId="21848"/>
    <cellStyle name="Input 4 21 3" xfId="21849"/>
    <cellStyle name="Input 4 21 4" xfId="21850"/>
    <cellStyle name="Input 4 21 5" xfId="21851"/>
    <cellStyle name="Input 4 21 6" xfId="21852"/>
    <cellStyle name="Input 4 21 7" xfId="21853"/>
    <cellStyle name="Input 4 21 8" xfId="21854"/>
    <cellStyle name="Input 4 22" xfId="21855"/>
    <cellStyle name="Input 4 22 2" xfId="21856"/>
    <cellStyle name="Input 4 22 2 10" xfId="21857"/>
    <cellStyle name="Input 4 22 2 11" xfId="21858"/>
    <cellStyle name="Input 4 22 2 2" xfId="21859"/>
    <cellStyle name="Input 4 22 2 3" xfId="21860"/>
    <cellStyle name="Input 4 22 2 4" xfId="21861"/>
    <cellStyle name="Input 4 22 2 5" xfId="21862"/>
    <cellStyle name="Input 4 22 2 6" xfId="21863"/>
    <cellStyle name="Input 4 22 2 7" xfId="21864"/>
    <cellStyle name="Input 4 22 2 8" xfId="21865"/>
    <cellStyle name="Input 4 22 2 9" xfId="21866"/>
    <cellStyle name="Input 4 22 3" xfId="21867"/>
    <cellStyle name="Input 4 22 4" xfId="21868"/>
    <cellStyle name="Input 4 22 5" xfId="21869"/>
    <cellStyle name="Input 4 22 6" xfId="21870"/>
    <cellStyle name="Input 4 22 7" xfId="21871"/>
    <cellStyle name="Input 4 22 8" xfId="21872"/>
    <cellStyle name="Input 4 23" xfId="21873"/>
    <cellStyle name="Input 4 23 10" xfId="21874"/>
    <cellStyle name="Input 4 23 11" xfId="21875"/>
    <cellStyle name="Input 4 23 2" xfId="21876"/>
    <cellStyle name="Input 4 23 3" xfId="21877"/>
    <cellStyle name="Input 4 23 4" xfId="21878"/>
    <cellStyle name="Input 4 23 5" xfId="21879"/>
    <cellStyle name="Input 4 23 6" xfId="21880"/>
    <cellStyle name="Input 4 23 7" xfId="21881"/>
    <cellStyle name="Input 4 23 8" xfId="21882"/>
    <cellStyle name="Input 4 23 9" xfId="21883"/>
    <cellStyle name="Input 4 24" xfId="21884"/>
    <cellStyle name="Input 4 24 10" xfId="21885"/>
    <cellStyle name="Input 4 24 11" xfId="21886"/>
    <cellStyle name="Input 4 24 2" xfId="21887"/>
    <cellStyle name="Input 4 24 3" xfId="21888"/>
    <cellStyle name="Input 4 24 4" xfId="21889"/>
    <cellStyle name="Input 4 24 5" xfId="21890"/>
    <cellStyle name="Input 4 24 6" xfId="21891"/>
    <cellStyle name="Input 4 24 7" xfId="21892"/>
    <cellStyle name="Input 4 24 8" xfId="21893"/>
    <cellStyle name="Input 4 24 9" xfId="21894"/>
    <cellStyle name="Input 4 25" xfId="21895"/>
    <cellStyle name="Input 4 25 10" xfId="21896"/>
    <cellStyle name="Input 4 25 11" xfId="21897"/>
    <cellStyle name="Input 4 25 2" xfId="21898"/>
    <cellStyle name="Input 4 25 3" xfId="21899"/>
    <cellStyle name="Input 4 25 4" xfId="21900"/>
    <cellStyle name="Input 4 25 5" xfId="21901"/>
    <cellStyle name="Input 4 25 6" xfId="21902"/>
    <cellStyle name="Input 4 25 7" xfId="21903"/>
    <cellStyle name="Input 4 25 8" xfId="21904"/>
    <cellStyle name="Input 4 25 9" xfId="21905"/>
    <cellStyle name="Input 4 26" xfId="21906"/>
    <cellStyle name="Input 4 26 10" xfId="21907"/>
    <cellStyle name="Input 4 26 11" xfId="21908"/>
    <cellStyle name="Input 4 26 2" xfId="21909"/>
    <cellStyle name="Input 4 26 3" xfId="21910"/>
    <cellStyle name="Input 4 26 4" xfId="21911"/>
    <cellStyle name="Input 4 26 5" xfId="21912"/>
    <cellStyle name="Input 4 26 6" xfId="21913"/>
    <cellStyle name="Input 4 26 7" xfId="21914"/>
    <cellStyle name="Input 4 26 8" xfId="21915"/>
    <cellStyle name="Input 4 26 9" xfId="21916"/>
    <cellStyle name="Input 4 27" xfId="21917"/>
    <cellStyle name="Input 4 27 10" xfId="21918"/>
    <cellStyle name="Input 4 27 11" xfId="21919"/>
    <cellStyle name="Input 4 27 2" xfId="21920"/>
    <cellStyle name="Input 4 27 3" xfId="21921"/>
    <cellStyle name="Input 4 27 4" xfId="21922"/>
    <cellStyle name="Input 4 27 5" xfId="21923"/>
    <cellStyle name="Input 4 27 6" xfId="21924"/>
    <cellStyle name="Input 4 27 7" xfId="21925"/>
    <cellStyle name="Input 4 27 8" xfId="21926"/>
    <cellStyle name="Input 4 27 9" xfId="21927"/>
    <cellStyle name="Input 4 28" xfId="21928"/>
    <cellStyle name="Input 4 28 10" xfId="21929"/>
    <cellStyle name="Input 4 28 11" xfId="21930"/>
    <cellStyle name="Input 4 28 2" xfId="21931"/>
    <cellStyle name="Input 4 28 3" xfId="21932"/>
    <cellStyle name="Input 4 28 4" xfId="21933"/>
    <cellStyle name="Input 4 28 5" xfId="21934"/>
    <cellStyle name="Input 4 28 6" xfId="21935"/>
    <cellStyle name="Input 4 28 7" xfId="21936"/>
    <cellStyle name="Input 4 28 8" xfId="21937"/>
    <cellStyle name="Input 4 28 9" xfId="21938"/>
    <cellStyle name="Input 4 29" xfId="21939"/>
    <cellStyle name="Input 4 29 10" xfId="21940"/>
    <cellStyle name="Input 4 29 11" xfId="21941"/>
    <cellStyle name="Input 4 29 2" xfId="21942"/>
    <cellStyle name="Input 4 29 3" xfId="21943"/>
    <cellStyle name="Input 4 29 4" xfId="21944"/>
    <cellStyle name="Input 4 29 5" xfId="21945"/>
    <cellStyle name="Input 4 29 6" xfId="21946"/>
    <cellStyle name="Input 4 29 7" xfId="21947"/>
    <cellStyle name="Input 4 29 8" xfId="21948"/>
    <cellStyle name="Input 4 29 9" xfId="21949"/>
    <cellStyle name="Input 4 3" xfId="21950"/>
    <cellStyle name="Input 4 3 10" xfId="21951"/>
    <cellStyle name="Input 4 3 10 2" xfId="21952"/>
    <cellStyle name="Input 4 3 10 2 10" xfId="21953"/>
    <cellStyle name="Input 4 3 10 2 11" xfId="21954"/>
    <cellStyle name="Input 4 3 10 2 2" xfId="21955"/>
    <cellStyle name="Input 4 3 10 2 3" xfId="21956"/>
    <cellStyle name="Input 4 3 10 2 4" xfId="21957"/>
    <cellStyle name="Input 4 3 10 2 5" xfId="21958"/>
    <cellStyle name="Input 4 3 10 2 6" xfId="21959"/>
    <cellStyle name="Input 4 3 10 2 7" xfId="21960"/>
    <cellStyle name="Input 4 3 10 2 8" xfId="21961"/>
    <cellStyle name="Input 4 3 10 2 9" xfId="21962"/>
    <cellStyle name="Input 4 3 10 3" xfId="21963"/>
    <cellStyle name="Input 4 3 10 4" xfId="21964"/>
    <cellStyle name="Input 4 3 10 5" xfId="21965"/>
    <cellStyle name="Input 4 3 10 6" xfId="21966"/>
    <cellStyle name="Input 4 3 10 7" xfId="21967"/>
    <cellStyle name="Input 4 3 10 8" xfId="21968"/>
    <cellStyle name="Input 4 3 11" xfId="21969"/>
    <cellStyle name="Input 4 3 11 2" xfId="21970"/>
    <cellStyle name="Input 4 3 11 2 10" xfId="21971"/>
    <cellStyle name="Input 4 3 11 2 11" xfId="21972"/>
    <cellStyle name="Input 4 3 11 2 2" xfId="21973"/>
    <cellStyle name="Input 4 3 11 2 3" xfId="21974"/>
    <cellStyle name="Input 4 3 11 2 4" xfId="21975"/>
    <cellStyle name="Input 4 3 11 2 5" xfId="21976"/>
    <cellStyle name="Input 4 3 11 2 6" xfId="21977"/>
    <cellStyle name="Input 4 3 11 2 7" xfId="21978"/>
    <cellStyle name="Input 4 3 11 2 8" xfId="21979"/>
    <cellStyle name="Input 4 3 11 2 9" xfId="21980"/>
    <cellStyle name="Input 4 3 11 3" xfId="21981"/>
    <cellStyle name="Input 4 3 11 4" xfId="21982"/>
    <cellStyle name="Input 4 3 11 5" xfId="21983"/>
    <cellStyle name="Input 4 3 11 6" xfId="21984"/>
    <cellStyle name="Input 4 3 11 7" xfId="21985"/>
    <cellStyle name="Input 4 3 11 8" xfId="21986"/>
    <cellStyle name="Input 4 3 12" xfId="21987"/>
    <cellStyle name="Input 4 3 12 2" xfId="21988"/>
    <cellStyle name="Input 4 3 12 2 10" xfId="21989"/>
    <cellStyle name="Input 4 3 12 2 11" xfId="21990"/>
    <cellStyle name="Input 4 3 12 2 2" xfId="21991"/>
    <cellStyle name="Input 4 3 12 2 3" xfId="21992"/>
    <cellStyle name="Input 4 3 12 2 4" xfId="21993"/>
    <cellStyle name="Input 4 3 12 2 5" xfId="21994"/>
    <cellStyle name="Input 4 3 12 2 6" xfId="21995"/>
    <cellStyle name="Input 4 3 12 2 7" xfId="21996"/>
    <cellStyle name="Input 4 3 12 2 8" xfId="21997"/>
    <cellStyle name="Input 4 3 12 2 9" xfId="21998"/>
    <cellStyle name="Input 4 3 12 3" xfId="21999"/>
    <cellStyle name="Input 4 3 12 4" xfId="22000"/>
    <cellStyle name="Input 4 3 12 5" xfId="22001"/>
    <cellStyle name="Input 4 3 12 6" xfId="22002"/>
    <cellStyle name="Input 4 3 12 7" xfId="22003"/>
    <cellStyle name="Input 4 3 12 8" xfId="22004"/>
    <cellStyle name="Input 4 3 13" xfId="22005"/>
    <cellStyle name="Input 4 3 13 2" xfId="22006"/>
    <cellStyle name="Input 4 3 13 2 10" xfId="22007"/>
    <cellStyle name="Input 4 3 13 2 11" xfId="22008"/>
    <cellStyle name="Input 4 3 13 2 2" xfId="22009"/>
    <cellStyle name="Input 4 3 13 2 3" xfId="22010"/>
    <cellStyle name="Input 4 3 13 2 4" xfId="22011"/>
    <cellStyle name="Input 4 3 13 2 5" xfId="22012"/>
    <cellStyle name="Input 4 3 13 2 6" xfId="22013"/>
    <cellStyle name="Input 4 3 13 2 7" xfId="22014"/>
    <cellStyle name="Input 4 3 13 2 8" xfId="22015"/>
    <cellStyle name="Input 4 3 13 2 9" xfId="22016"/>
    <cellStyle name="Input 4 3 13 3" xfId="22017"/>
    <cellStyle name="Input 4 3 13 4" xfId="22018"/>
    <cellStyle name="Input 4 3 13 5" xfId="22019"/>
    <cellStyle name="Input 4 3 13 6" xfId="22020"/>
    <cellStyle name="Input 4 3 13 7" xfId="22021"/>
    <cellStyle name="Input 4 3 13 8" xfId="22022"/>
    <cellStyle name="Input 4 3 14" xfId="22023"/>
    <cellStyle name="Input 4 3 14 2" xfId="22024"/>
    <cellStyle name="Input 4 3 14 2 10" xfId="22025"/>
    <cellStyle name="Input 4 3 14 2 11" xfId="22026"/>
    <cellStyle name="Input 4 3 14 2 2" xfId="22027"/>
    <cellStyle name="Input 4 3 14 2 3" xfId="22028"/>
    <cellStyle name="Input 4 3 14 2 4" xfId="22029"/>
    <cellStyle name="Input 4 3 14 2 5" xfId="22030"/>
    <cellStyle name="Input 4 3 14 2 6" xfId="22031"/>
    <cellStyle name="Input 4 3 14 2 7" xfId="22032"/>
    <cellStyle name="Input 4 3 14 2 8" xfId="22033"/>
    <cellStyle name="Input 4 3 14 2 9" xfId="22034"/>
    <cellStyle name="Input 4 3 14 3" xfId="22035"/>
    <cellStyle name="Input 4 3 14 4" xfId="22036"/>
    <cellStyle name="Input 4 3 14 5" xfId="22037"/>
    <cellStyle name="Input 4 3 14 6" xfId="22038"/>
    <cellStyle name="Input 4 3 14 7" xfId="22039"/>
    <cellStyle name="Input 4 3 14 8" xfId="22040"/>
    <cellStyle name="Input 4 3 15" xfId="22041"/>
    <cellStyle name="Input 4 3 15 2" xfId="22042"/>
    <cellStyle name="Input 4 3 15 2 10" xfId="22043"/>
    <cellStyle name="Input 4 3 15 2 11" xfId="22044"/>
    <cellStyle name="Input 4 3 15 2 2" xfId="22045"/>
    <cellStyle name="Input 4 3 15 2 3" xfId="22046"/>
    <cellStyle name="Input 4 3 15 2 4" xfId="22047"/>
    <cellStyle name="Input 4 3 15 2 5" xfId="22048"/>
    <cellStyle name="Input 4 3 15 2 6" xfId="22049"/>
    <cellStyle name="Input 4 3 15 2 7" xfId="22050"/>
    <cellStyle name="Input 4 3 15 2 8" xfId="22051"/>
    <cellStyle name="Input 4 3 15 2 9" xfId="22052"/>
    <cellStyle name="Input 4 3 15 3" xfId="22053"/>
    <cellStyle name="Input 4 3 15 4" xfId="22054"/>
    <cellStyle name="Input 4 3 15 5" xfId="22055"/>
    <cellStyle name="Input 4 3 15 6" xfId="22056"/>
    <cellStyle name="Input 4 3 15 7" xfId="22057"/>
    <cellStyle name="Input 4 3 15 8" xfId="22058"/>
    <cellStyle name="Input 4 3 16" xfId="22059"/>
    <cellStyle name="Input 4 3 16 2" xfId="22060"/>
    <cellStyle name="Input 4 3 16 2 10" xfId="22061"/>
    <cellStyle name="Input 4 3 16 2 11" xfId="22062"/>
    <cellStyle name="Input 4 3 16 2 2" xfId="22063"/>
    <cellStyle name="Input 4 3 16 2 3" xfId="22064"/>
    <cellStyle name="Input 4 3 16 2 4" xfId="22065"/>
    <cellStyle name="Input 4 3 16 2 5" xfId="22066"/>
    <cellStyle name="Input 4 3 16 2 6" xfId="22067"/>
    <cellStyle name="Input 4 3 16 2 7" xfId="22068"/>
    <cellStyle name="Input 4 3 16 2 8" xfId="22069"/>
    <cellStyle name="Input 4 3 16 2 9" xfId="22070"/>
    <cellStyle name="Input 4 3 16 3" xfId="22071"/>
    <cellStyle name="Input 4 3 16 4" xfId="22072"/>
    <cellStyle name="Input 4 3 16 5" xfId="22073"/>
    <cellStyle name="Input 4 3 16 6" xfId="22074"/>
    <cellStyle name="Input 4 3 16 7" xfId="22075"/>
    <cellStyle name="Input 4 3 16 8" xfId="22076"/>
    <cellStyle name="Input 4 3 17" xfId="22077"/>
    <cellStyle name="Input 4 3 17 2" xfId="22078"/>
    <cellStyle name="Input 4 3 17 2 10" xfId="22079"/>
    <cellStyle name="Input 4 3 17 2 11" xfId="22080"/>
    <cellStyle name="Input 4 3 17 2 2" xfId="22081"/>
    <cellStyle name="Input 4 3 17 2 3" xfId="22082"/>
    <cellStyle name="Input 4 3 17 2 4" xfId="22083"/>
    <cellStyle name="Input 4 3 17 2 5" xfId="22084"/>
    <cellStyle name="Input 4 3 17 2 6" xfId="22085"/>
    <cellStyle name="Input 4 3 17 2 7" xfId="22086"/>
    <cellStyle name="Input 4 3 17 2 8" xfId="22087"/>
    <cellStyle name="Input 4 3 17 2 9" xfId="22088"/>
    <cellStyle name="Input 4 3 17 3" xfId="22089"/>
    <cellStyle name="Input 4 3 17 4" xfId="22090"/>
    <cellStyle name="Input 4 3 17 5" xfId="22091"/>
    <cellStyle name="Input 4 3 17 6" xfId="22092"/>
    <cellStyle name="Input 4 3 17 7" xfId="22093"/>
    <cellStyle name="Input 4 3 17 8" xfId="22094"/>
    <cellStyle name="Input 4 3 18" xfId="22095"/>
    <cellStyle name="Input 4 3 18 2" xfId="22096"/>
    <cellStyle name="Input 4 3 18 2 10" xfId="22097"/>
    <cellStyle name="Input 4 3 18 2 11" xfId="22098"/>
    <cellStyle name="Input 4 3 18 2 2" xfId="22099"/>
    <cellStyle name="Input 4 3 18 2 3" xfId="22100"/>
    <cellStyle name="Input 4 3 18 2 4" xfId="22101"/>
    <cellStyle name="Input 4 3 18 2 5" xfId="22102"/>
    <cellStyle name="Input 4 3 18 2 6" xfId="22103"/>
    <cellStyle name="Input 4 3 18 2 7" xfId="22104"/>
    <cellStyle name="Input 4 3 18 2 8" xfId="22105"/>
    <cellStyle name="Input 4 3 18 2 9" xfId="22106"/>
    <cellStyle name="Input 4 3 18 3" xfId="22107"/>
    <cellStyle name="Input 4 3 18 4" xfId="22108"/>
    <cellStyle name="Input 4 3 18 5" xfId="22109"/>
    <cellStyle name="Input 4 3 18 6" xfId="22110"/>
    <cellStyle name="Input 4 3 18 7" xfId="22111"/>
    <cellStyle name="Input 4 3 18 8" xfId="22112"/>
    <cellStyle name="Input 4 3 19" xfId="22113"/>
    <cellStyle name="Input 4 3 19 10" xfId="22114"/>
    <cellStyle name="Input 4 3 19 11" xfId="22115"/>
    <cellStyle name="Input 4 3 19 2" xfId="22116"/>
    <cellStyle name="Input 4 3 19 3" xfId="22117"/>
    <cellStyle name="Input 4 3 19 4" xfId="22118"/>
    <cellStyle name="Input 4 3 19 5" xfId="22119"/>
    <cellStyle name="Input 4 3 19 6" xfId="22120"/>
    <cellStyle name="Input 4 3 19 7" xfId="22121"/>
    <cellStyle name="Input 4 3 19 8" xfId="22122"/>
    <cellStyle name="Input 4 3 19 9" xfId="22123"/>
    <cellStyle name="Input 4 3 2" xfId="22124"/>
    <cellStyle name="Input 4 3 2 2" xfId="22125"/>
    <cellStyle name="Input 4 3 2 2 10" xfId="22126"/>
    <cellStyle name="Input 4 3 2 2 11" xfId="22127"/>
    <cellStyle name="Input 4 3 2 2 2" xfId="22128"/>
    <cellStyle name="Input 4 3 2 2 3" xfId="22129"/>
    <cellStyle name="Input 4 3 2 2 4" xfId="22130"/>
    <cellStyle name="Input 4 3 2 2 5" xfId="22131"/>
    <cellStyle name="Input 4 3 2 2 6" xfId="22132"/>
    <cellStyle name="Input 4 3 2 2 7" xfId="22133"/>
    <cellStyle name="Input 4 3 2 2 8" xfId="22134"/>
    <cellStyle name="Input 4 3 2 2 9" xfId="22135"/>
    <cellStyle name="Input 4 3 2 3" xfId="22136"/>
    <cellStyle name="Input 4 3 2 4" xfId="22137"/>
    <cellStyle name="Input 4 3 2 5" xfId="22138"/>
    <cellStyle name="Input 4 3 2 6" xfId="22139"/>
    <cellStyle name="Input 4 3 2 7" xfId="22140"/>
    <cellStyle name="Input 4 3 2 8" xfId="22141"/>
    <cellStyle name="Input 4 3 20" xfId="22142"/>
    <cellStyle name="Input 4 3 20 10" xfId="22143"/>
    <cellStyle name="Input 4 3 20 11" xfId="22144"/>
    <cellStyle name="Input 4 3 20 2" xfId="22145"/>
    <cellStyle name="Input 4 3 20 3" xfId="22146"/>
    <cellStyle name="Input 4 3 20 4" xfId="22147"/>
    <cellStyle name="Input 4 3 20 5" xfId="22148"/>
    <cellStyle name="Input 4 3 20 6" xfId="22149"/>
    <cellStyle name="Input 4 3 20 7" xfId="22150"/>
    <cellStyle name="Input 4 3 20 8" xfId="22151"/>
    <cellStyle name="Input 4 3 20 9" xfId="22152"/>
    <cellStyle name="Input 4 3 21" xfId="22153"/>
    <cellStyle name="Input 4 3 21 10" xfId="22154"/>
    <cellStyle name="Input 4 3 21 11" xfId="22155"/>
    <cellStyle name="Input 4 3 21 2" xfId="22156"/>
    <cellStyle name="Input 4 3 21 3" xfId="22157"/>
    <cellStyle name="Input 4 3 21 4" xfId="22158"/>
    <cellStyle name="Input 4 3 21 5" xfId="22159"/>
    <cellStyle name="Input 4 3 21 6" xfId="22160"/>
    <cellStyle name="Input 4 3 21 7" xfId="22161"/>
    <cellStyle name="Input 4 3 21 8" xfId="22162"/>
    <cellStyle name="Input 4 3 21 9" xfId="22163"/>
    <cellStyle name="Input 4 3 22" xfId="22164"/>
    <cellStyle name="Input 4 3 22 10" xfId="22165"/>
    <cellStyle name="Input 4 3 22 11" xfId="22166"/>
    <cellStyle name="Input 4 3 22 2" xfId="22167"/>
    <cellStyle name="Input 4 3 22 3" xfId="22168"/>
    <cellStyle name="Input 4 3 22 4" xfId="22169"/>
    <cellStyle name="Input 4 3 22 5" xfId="22170"/>
    <cellStyle name="Input 4 3 22 6" xfId="22171"/>
    <cellStyle name="Input 4 3 22 7" xfId="22172"/>
    <cellStyle name="Input 4 3 22 8" xfId="22173"/>
    <cellStyle name="Input 4 3 22 9" xfId="22174"/>
    <cellStyle name="Input 4 3 23" xfId="22175"/>
    <cellStyle name="Input 4 3 23 10" xfId="22176"/>
    <cellStyle name="Input 4 3 23 11" xfId="22177"/>
    <cellStyle name="Input 4 3 23 2" xfId="22178"/>
    <cellStyle name="Input 4 3 23 3" xfId="22179"/>
    <cellStyle name="Input 4 3 23 4" xfId="22180"/>
    <cellStyle name="Input 4 3 23 5" xfId="22181"/>
    <cellStyle name="Input 4 3 23 6" xfId="22182"/>
    <cellStyle name="Input 4 3 23 7" xfId="22183"/>
    <cellStyle name="Input 4 3 23 8" xfId="22184"/>
    <cellStyle name="Input 4 3 23 9" xfId="22185"/>
    <cellStyle name="Input 4 3 24" xfId="22186"/>
    <cellStyle name="Input 4 3 24 10" xfId="22187"/>
    <cellStyle name="Input 4 3 24 11" xfId="22188"/>
    <cellStyle name="Input 4 3 24 2" xfId="22189"/>
    <cellStyle name="Input 4 3 24 3" xfId="22190"/>
    <cellStyle name="Input 4 3 24 4" xfId="22191"/>
    <cellStyle name="Input 4 3 24 5" xfId="22192"/>
    <cellStyle name="Input 4 3 24 6" xfId="22193"/>
    <cellStyle name="Input 4 3 24 7" xfId="22194"/>
    <cellStyle name="Input 4 3 24 8" xfId="22195"/>
    <cellStyle name="Input 4 3 24 9" xfId="22196"/>
    <cellStyle name="Input 4 3 25" xfId="22197"/>
    <cellStyle name="Input 4 3 25 10" xfId="22198"/>
    <cellStyle name="Input 4 3 25 11" xfId="22199"/>
    <cellStyle name="Input 4 3 25 2" xfId="22200"/>
    <cellStyle name="Input 4 3 25 3" xfId="22201"/>
    <cellStyle name="Input 4 3 25 4" xfId="22202"/>
    <cellStyle name="Input 4 3 25 5" xfId="22203"/>
    <cellStyle name="Input 4 3 25 6" xfId="22204"/>
    <cellStyle name="Input 4 3 25 7" xfId="22205"/>
    <cellStyle name="Input 4 3 25 8" xfId="22206"/>
    <cellStyle name="Input 4 3 25 9" xfId="22207"/>
    <cellStyle name="Input 4 3 26" xfId="22208"/>
    <cellStyle name="Input 4 3 26 10" xfId="22209"/>
    <cellStyle name="Input 4 3 26 11" xfId="22210"/>
    <cellStyle name="Input 4 3 26 2" xfId="22211"/>
    <cellStyle name="Input 4 3 26 3" xfId="22212"/>
    <cellStyle name="Input 4 3 26 4" xfId="22213"/>
    <cellStyle name="Input 4 3 26 5" xfId="22214"/>
    <cellStyle name="Input 4 3 26 6" xfId="22215"/>
    <cellStyle name="Input 4 3 26 7" xfId="22216"/>
    <cellStyle name="Input 4 3 26 8" xfId="22217"/>
    <cellStyle name="Input 4 3 26 9" xfId="22218"/>
    <cellStyle name="Input 4 3 27" xfId="22219"/>
    <cellStyle name="Input 4 3 27 10" xfId="22220"/>
    <cellStyle name="Input 4 3 27 11" xfId="22221"/>
    <cellStyle name="Input 4 3 27 2" xfId="22222"/>
    <cellStyle name="Input 4 3 27 3" xfId="22223"/>
    <cellStyle name="Input 4 3 27 4" xfId="22224"/>
    <cellStyle name="Input 4 3 27 5" xfId="22225"/>
    <cellStyle name="Input 4 3 27 6" xfId="22226"/>
    <cellStyle name="Input 4 3 27 7" xfId="22227"/>
    <cellStyle name="Input 4 3 27 8" xfId="22228"/>
    <cellStyle name="Input 4 3 27 9" xfId="22229"/>
    <cellStyle name="Input 4 3 28" xfId="22230"/>
    <cellStyle name="Input 4 3 28 10" xfId="22231"/>
    <cellStyle name="Input 4 3 28 11" xfId="22232"/>
    <cellStyle name="Input 4 3 28 2" xfId="22233"/>
    <cellStyle name="Input 4 3 28 3" xfId="22234"/>
    <cellStyle name="Input 4 3 28 4" xfId="22235"/>
    <cellStyle name="Input 4 3 28 5" xfId="22236"/>
    <cellStyle name="Input 4 3 28 6" xfId="22237"/>
    <cellStyle name="Input 4 3 28 7" xfId="22238"/>
    <cellStyle name="Input 4 3 28 8" xfId="22239"/>
    <cellStyle name="Input 4 3 28 9" xfId="22240"/>
    <cellStyle name="Input 4 3 29" xfId="22241"/>
    <cellStyle name="Input 4 3 29 10" xfId="22242"/>
    <cellStyle name="Input 4 3 29 11" xfId="22243"/>
    <cellStyle name="Input 4 3 29 2" xfId="22244"/>
    <cellStyle name="Input 4 3 29 3" xfId="22245"/>
    <cellStyle name="Input 4 3 29 4" xfId="22246"/>
    <cellStyle name="Input 4 3 29 5" xfId="22247"/>
    <cellStyle name="Input 4 3 29 6" xfId="22248"/>
    <cellStyle name="Input 4 3 29 7" xfId="22249"/>
    <cellStyle name="Input 4 3 29 8" xfId="22250"/>
    <cellStyle name="Input 4 3 29 9" xfId="22251"/>
    <cellStyle name="Input 4 3 3" xfId="22252"/>
    <cellStyle name="Input 4 3 3 2" xfId="22253"/>
    <cellStyle name="Input 4 3 3 2 10" xfId="22254"/>
    <cellStyle name="Input 4 3 3 2 11" xfId="22255"/>
    <cellStyle name="Input 4 3 3 2 2" xfId="22256"/>
    <cellStyle name="Input 4 3 3 2 3" xfId="22257"/>
    <cellStyle name="Input 4 3 3 2 4" xfId="22258"/>
    <cellStyle name="Input 4 3 3 2 5" xfId="22259"/>
    <cellStyle name="Input 4 3 3 2 6" xfId="22260"/>
    <cellStyle name="Input 4 3 3 2 7" xfId="22261"/>
    <cellStyle name="Input 4 3 3 2 8" xfId="22262"/>
    <cellStyle name="Input 4 3 3 2 9" xfId="22263"/>
    <cellStyle name="Input 4 3 3 3" xfId="22264"/>
    <cellStyle name="Input 4 3 3 4" xfId="22265"/>
    <cellStyle name="Input 4 3 3 5" xfId="22266"/>
    <cellStyle name="Input 4 3 3 6" xfId="22267"/>
    <cellStyle name="Input 4 3 3 7" xfId="22268"/>
    <cellStyle name="Input 4 3 3 8" xfId="22269"/>
    <cellStyle name="Input 4 3 30" xfId="22270"/>
    <cellStyle name="Input 4 3 30 10" xfId="22271"/>
    <cellStyle name="Input 4 3 30 11" xfId="22272"/>
    <cellStyle name="Input 4 3 30 2" xfId="22273"/>
    <cellStyle name="Input 4 3 30 3" xfId="22274"/>
    <cellStyle name="Input 4 3 30 4" xfId="22275"/>
    <cellStyle name="Input 4 3 30 5" xfId="22276"/>
    <cellStyle name="Input 4 3 30 6" xfId="22277"/>
    <cellStyle name="Input 4 3 30 7" xfId="22278"/>
    <cellStyle name="Input 4 3 30 8" xfId="22279"/>
    <cellStyle name="Input 4 3 30 9" xfId="22280"/>
    <cellStyle name="Input 4 3 31" xfId="22281"/>
    <cellStyle name="Input 4 3 31 10" xfId="22282"/>
    <cellStyle name="Input 4 3 31 11" xfId="22283"/>
    <cellStyle name="Input 4 3 31 2" xfId="22284"/>
    <cellStyle name="Input 4 3 31 3" xfId="22285"/>
    <cellStyle name="Input 4 3 31 4" xfId="22286"/>
    <cellStyle name="Input 4 3 31 5" xfId="22287"/>
    <cellStyle name="Input 4 3 31 6" xfId="22288"/>
    <cellStyle name="Input 4 3 31 7" xfId="22289"/>
    <cellStyle name="Input 4 3 31 8" xfId="22290"/>
    <cellStyle name="Input 4 3 31 9" xfId="22291"/>
    <cellStyle name="Input 4 3 32" xfId="22292"/>
    <cellStyle name="Input 4 3 32 10" xfId="22293"/>
    <cellStyle name="Input 4 3 32 11" xfId="22294"/>
    <cellStyle name="Input 4 3 32 2" xfId="22295"/>
    <cellStyle name="Input 4 3 32 3" xfId="22296"/>
    <cellStyle name="Input 4 3 32 4" xfId="22297"/>
    <cellStyle name="Input 4 3 32 5" xfId="22298"/>
    <cellStyle name="Input 4 3 32 6" xfId="22299"/>
    <cellStyle name="Input 4 3 32 7" xfId="22300"/>
    <cellStyle name="Input 4 3 32 8" xfId="22301"/>
    <cellStyle name="Input 4 3 32 9" xfId="22302"/>
    <cellStyle name="Input 4 3 33" xfId="22303"/>
    <cellStyle name="Input 4 3 33 10" xfId="22304"/>
    <cellStyle name="Input 4 3 33 11" xfId="22305"/>
    <cellStyle name="Input 4 3 33 2" xfId="22306"/>
    <cellStyle name="Input 4 3 33 3" xfId="22307"/>
    <cellStyle name="Input 4 3 33 4" xfId="22308"/>
    <cellStyle name="Input 4 3 33 5" xfId="22309"/>
    <cellStyle name="Input 4 3 33 6" xfId="22310"/>
    <cellStyle name="Input 4 3 33 7" xfId="22311"/>
    <cellStyle name="Input 4 3 33 8" xfId="22312"/>
    <cellStyle name="Input 4 3 33 9" xfId="22313"/>
    <cellStyle name="Input 4 3 34" xfId="22314"/>
    <cellStyle name="Input 4 3 34 10" xfId="22315"/>
    <cellStyle name="Input 4 3 34 11" xfId="22316"/>
    <cellStyle name="Input 4 3 34 2" xfId="22317"/>
    <cellStyle name="Input 4 3 34 3" xfId="22318"/>
    <cellStyle name="Input 4 3 34 4" xfId="22319"/>
    <cellStyle name="Input 4 3 34 5" xfId="22320"/>
    <cellStyle name="Input 4 3 34 6" xfId="22321"/>
    <cellStyle name="Input 4 3 34 7" xfId="22322"/>
    <cellStyle name="Input 4 3 34 8" xfId="22323"/>
    <cellStyle name="Input 4 3 34 9" xfId="22324"/>
    <cellStyle name="Input 4 3 35" xfId="22325"/>
    <cellStyle name="Input 4 3 35 10" xfId="22326"/>
    <cellStyle name="Input 4 3 35 11" xfId="22327"/>
    <cellStyle name="Input 4 3 35 2" xfId="22328"/>
    <cellStyle name="Input 4 3 35 3" xfId="22329"/>
    <cellStyle name="Input 4 3 35 4" xfId="22330"/>
    <cellStyle name="Input 4 3 35 5" xfId="22331"/>
    <cellStyle name="Input 4 3 35 6" xfId="22332"/>
    <cellStyle name="Input 4 3 35 7" xfId="22333"/>
    <cellStyle name="Input 4 3 35 8" xfId="22334"/>
    <cellStyle name="Input 4 3 35 9" xfId="22335"/>
    <cellStyle name="Input 4 3 36" xfId="22336"/>
    <cellStyle name="Input 4 3 37" xfId="22337"/>
    <cellStyle name="Input 4 3 38" xfId="22338"/>
    <cellStyle name="Input 4 3 39" xfId="22339"/>
    <cellStyle name="Input 4 3 4" xfId="22340"/>
    <cellStyle name="Input 4 3 4 2" xfId="22341"/>
    <cellStyle name="Input 4 3 4 2 10" xfId="22342"/>
    <cellStyle name="Input 4 3 4 2 11" xfId="22343"/>
    <cellStyle name="Input 4 3 4 2 2" xfId="22344"/>
    <cellStyle name="Input 4 3 4 2 3" xfId="22345"/>
    <cellStyle name="Input 4 3 4 2 4" xfId="22346"/>
    <cellStyle name="Input 4 3 4 2 5" xfId="22347"/>
    <cellStyle name="Input 4 3 4 2 6" xfId="22348"/>
    <cellStyle name="Input 4 3 4 2 7" xfId="22349"/>
    <cellStyle name="Input 4 3 4 2 8" xfId="22350"/>
    <cellStyle name="Input 4 3 4 2 9" xfId="22351"/>
    <cellStyle name="Input 4 3 4 3" xfId="22352"/>
    <cellStyle name="Input 4 3 4 4" xfId="22353"/>
    <cellStyle name="Input 4 3 4 5" xfId="22354"/>
    <cellStyle name="Input 4 3 4 6" xfId="22355"/>
    <cellStyle name="Input 4 3 4 7" xfId="22356"/>
    <cellStyle name="Input 4 3 4 8" xfId="22357"/>
    <cellStyle name="Input 4 3 40" xfId="22358"/>
    <cellStyle name="Input 4 3 41" xfId="22359"/>
    <cellStyle name="Input 4 3 42" xfId="22360"/>
    <cellStyle name="Input 4 3 43" xfId="22361"/>
    <cellStyle name="Input 4 3 44" xfId="22362"/>
    <cellStyle name="Input 4 3 5" xfId="22363"/>
    <cellStyle name="Input 4 3 5 2" xfId="22364"/>
    <cellStyle name="Input 4 3 5 2 10" xfId="22365"/>
    <cellStyle name="Input 4 3 5 2 11" xfId="22366"/>
    <cellStyle name="Input 4 3 5 2 2" xfId="22367"/>
    <cellStyle name="Input 4 3 5 2 3" xfId="22368"/>
    <cellStyle name="Input 4 3 5 2 4" xfId="22369"/>
    <cellStyle name="Input 4 3 5 2 5" xfId="22370"/>
    <cellStyle name="Input 4 3 5 2 6" xfId="22371"/>
    <cellStyle name="Input 4 3 5 2 7" xfId="22372"/>
    <cellStyle name="Input 4 3 5 2 8" xfId="22373"/>
    <cellStyle name="Input 4 3 5 2 9" xfId="22374"/>
    <cellStyle name="Input 4 3 5 3" xfId="22375"/>
    <cellStyle name="Input 4 3 5 4" xfId="22376"/>
    <cellStyle name="Input 4 3 5 5" xfId="22377"/>
    <cellStyle name="Input 4 3 5 6" xfId="22378"/>
    <cellStyle name="Input 4 3 5 7" xfId="22379"/>
    <cellStyle name="Input 4 3 5 8" xfId="22380"/>
    <cellStyle name="Input 4 3 6" xfId="22381"/>
    <cellStyle name="Input 4 3 6 2" xfId="22382"/>
    <cellStyle name="Input 4 3 6 2 10" xfId="22383"/>
    <cellStyle name="Input 4 3 6 2 11" xfId="22384"/>
    <cellStyle name="Input 4 3 6 2 2" xfId="22385"/>
    <cellStyle name="Input 4 3 6 2 3" xfId="22386"/>
    <cellStyle name="Input 4 3 6 2 4" xfId="22387"/>
    <cellStyle name="Input 4 3 6 2 5" xfId="22388"/>
    <cellStyle name="Input 4 3 6 2 6" xfId="22389"/>
    <cellStyle name="Input 4 3 6 2 7" xfId="22390"/>
    <cellStyle name="Input 4 3 6 2 8" xfId="22391"/>
    <cellStyle name="Input 4 3 6 2 9" xfId="22392"/>
    <cellStyle name="Input 4 3 6 3" xfId="22393"/>
    <cellStyle name="Input 4 3 6 4" xfId="22394"/>
    <cellStyle name="Input 4 3 6 5" xfId="22395"/>
    <cellStyle name="Input 4 3 6 6" xfId="22396"/>
    <cellStyle name="Input 4 3 6 7" xfId="22397"/>
    <cellStyle name="Input 4 3 6 8" xfId="22398"/>
    <cellStyle name="Input 4 3 7" xfId="22399"/>
    <cellStyle name="Input 4 3 7 2" xfId="22400"/>
    <cellStyle name="Input 4 3 7 2 10" xfId="22401"/>
    <cellStyle name="Input 4 3 7 2 11" xfId="22402"/>
    <cellStyle name="Input 4 3 7 2 2" xfId="22403"/>
    <cellStyle name="Input 4 3 7 2 3" xfId="22404"/>
    <cellStyle name="Input 4 3 7 2 4" xfId="22405"/>
    <cellStyle name="Input 4 3 7 2 5" xfId="22406"/>
    <cellStyle name="Input 4 3 7 2 6" xfId="22407"/>
    <cellStyle name="Input 4 3 7 2 7" xfId="22408"/>
    <cellStyle name="Input 4 3 7 2 8" xfId="22409"/>
    <cellStyle name="Input 4 3 7 2 9" xfId="22410"/>
    <cellStyle name="Input 4 3 7 3" xfId="22411"/>
    <cellStyle name="Input 4 3 7 4" xfId="22412"/>
    <cellStyle name="Input 4 3 7 5" xfId="22413"/>
    <cellStyle name="Input 4 3 7 6" xfId="22414"/>
    <cellStyle name="Input 4 3 7 7" xfId="22415"/>
    <cellStyle name="Input 4 3 7 8" xfId="22416"/>
    <cellStyle name="Input 4 3 8" xfId="22417"/>
    <cellStyle name="Input 4 3 8 2" xfId="22418"/>
    <cellStyle name="Input 4 3 8 2 10" xfId="22419"/>
    <cellStyle name="Input 4 3 8 2 11" xfId="22420"/>
    <cellStyle name="Input 4 3 8 2 2" xfId="22421"/>
    <cellStyle name="Input 4 3 8 2 3" xfId="22422"/>
    <cellStyle name="Input 4 3 8 2 4" xfId="22423"/>
    <cellStyle name="Input 4 3 8 2 5" xfId="22424"/>
    <cellStyle name="Input 4 3 8 2 6" xfId="22425"/>
    <cellStyle name="Input 4 3 8 2 7" xfId="22426"/>
    <cellStyle name="Input 4 3 8 2 8" xfId="22427"/>
    <cellStyle name="Input 4 3 8 2 9" xfId="22428"/>
    <cellStyle name="Input 4 3 8 3" xfId="22429"/>
    <cellStyle name="Input 4 3 8 4" xfId="22430"/>
    <cellStyle name="Input 4 3 8 5" xfId="22431"/>
    <cellStyle name="Input 4 3 8 6" xfId="22432"/>
    <cellStyle name="Input 4 3 8 7" xfId="22433"/>
    <cellStyle name="Input 4 3 8 8" xfId="22434"/>
    <cellStyle name="Input 4 3 9" xfId="22435"/>
    <cellStyle name="Input 4 3 9 2" xfId="22436"/>
    <cellStyle name="Input 4 3 9 2 10" xfId="22437"/>
    <cellStyle name="Input 4 3 9 2 11" xfId="22438"/>
    <cellStyle name="Input 4 3 9 2 2" xfId="22439"/>
    <cellStyle name="Input 4 3 9 2 3" xfId="22440"/>
    <cellStyle name="Input 4 3 9 2 4" xfId="22441"/>
    <cellStyle name="Input 4 3 9 2 5" xfId="22442"/>
    <cellStyle name="Input 4 3 9 2 6" xfId="22443"/>
    <cellStyle name="Input 4 3 9 2 7" xfId="22444"/>
    <cellStyle name="Input 4 3 9 2 8" xfId="22445"/>
    <cellStyle name="Input 4 3 9 2 9" xfId="22446"/>
    <cellStyle name="Input 4 3 9 3" xfId="22447"/>
    <cellStyle name="Input 4 3 9 4" xfId="22448"/>
    <cellStyle name="Input 4 3 9 5" xfId="22449"/>
    <cellStyle name="Input 4 3 9 6" xfId="22450"/>
    <cellStyle name="Input 4 3 9 7" xfId="22451"/>
    <cellStyle name="Input 4 3 9 8" xfId="22452"/>
    <cellStyle name="Input 4 30" xfId="22453"/>
    <cellStyle name="Input 4 30 10" xfId="22454"/>
    <cellStyle name="Input 4 30 11" xfId="22455"/>
    <cellStyle name="Input 4 30 2" xfId="22456"/>
    <cellStyle name="Input 4 30 3" xfId="22457"/>
    <cellStyle name="Input 4 30 4" xfId="22458"/>
    <cellStyle name="Input 4 30 5" xfId="22459"/>
    <cellStyle name="Input 4 30 6" xfId="22460"/>
    <cellStyle name="Input 4 30 7" xfId="22461"/>
    <cellStyle name="Input 4 30 8" xfId="22462"/>
    <cellStyle name="Input 4 30 9" xfId="22463"/>
    <cellStyle name="Input 4 31" xfId="22464"/>
    <cellStyle name="Input 4 31 10" xfId="22465"/>
    <cellStyle name="Input 4 31 11" xfId="22466"/>
    <cellStyle name="Input 4 31 2" xfId="22467"/>
    <cellStyle name="Input 4 31 3" xfId="22468"/>
    <cellStyle name="Input 4 31 4" xfId="22469"/>
    <cellStyle name="Input 4 31 5" xfId="22470"/>
    <cellStyle name="Input 4 31 6" xfId="22471"/>
    <cellStyle name="Input 4 31 7" xfId="22472"/>
    <cellStyle name="Input 4 31 8" xfId="22473"/>
    <cellStyle name="Input 4 31 9" xfId="22474"/>
    <cellStyle name="Input 4 32" xfId="22475"/>
    <cellStyle name="Input 4 32 10" xfId="22476"/>
    <cellStyle name="Input 4 32 11" xfId="22477"/>
    <cellStyle name="Input 4 32 2" xfId="22478"/>
    <cellStyle name="Input 4 32 3" xfId="22479"/>
    <cellStyle name="Input 4 32 4" xfId="22480"/>
    <cellStyle name="Input 4 32 5" xfId="22481"/>
    <cellStyle name="Input 4 32 6" xfId="22482"/>
    <cellStyle name="Input 4 32 7" xfId="22483"/>
    <cellStyle name="Input 4 32 8" xfId="22484"/>
    <cellStyle name="Input 4 32 9" xfId="22485"/>
    <cellStyle name="Input 4 33" xfId="22486"/>
    <cellStyle name="Input 4 33 10" xfId="22487"/>
    <cellStyle name="Input 4 33 11" xfId="22488"/>
    <cellStyle name="Input 4 33 2" xfId="22489"/>
    <cellStyle name="Input 4 33 3" xfId="22490"/>
    <cellStyle name="Input 4 33 4" xfId="22491"/>
    <cellStyle name="Input 4 33 5" xfId="22492"/>
    <cellStyle name="Input 4 33 6" xfId="22493"/>
    <cellStyle name="Input 4 33 7" xfId="22494"/>
    <cellStyle name="Input 4 33 8" xfId="22495"/>
    <cellStyle name="Input 4 33 9" xfId="22496"/>
    <cellStyle name="Input 4 34" xfId="22497"/>
    <cellStyle name="Input 4 34 10" xfId="22498"/>
    <cellStyle name="Input 4 34 11" xfId="22499"/>
    <cellStyle name="Input 4 34 2" xfId="22500"/>
    <cellStyle name="Input 4 34 3" xfId="22501"/>
    <cellStyle name="Input 4 34 4" xfId="22502"/>
    <cellStyle name="Input 4 34 5" xfId="22503"/>
    <cellStyle name="Input 4 34 6" xfId="22504"/>
    <cellStyle name="Input 4 34 7" xfId="22505"/>
    <cellStyle name="Input 4 34 8" xfId="22506"/>
    <cellStyle name="Input 4 34 9" xfId="22507"/>
    <cellStyle name="Input 4 35" xfId="22508"/>
    <cellStyle name="Input 4 35 10" xfId="22509"/>
    <cellStyle name="Input 4 35 11" xfId="22510"/>
    <cellStyle name="Input 4 35 2" xfId="22511"/>
    <cellStyle name="Input 4 35 3" xfId="22512"/>
    <cellStyle name="Input 4 35 4" xfId="22513"/>
    <cellStyle name="Input 4 35 5" xfId="22514"/>
    <cellStyle name="Input 4 35 6" xfId="22515"/>
    <cellStyle name="Input 4 35 7" xfId="22516"/>
    <cellStyle name="Input 4 35 8" xfId="22517"/>
    <cellStyle name="Input 4 35 9" xfId="22518"/>
    <cellStyle name="Input 4 36" xfId="22519"/>
    <cellStyle name="Input 4 36 10" xfId="22520"/>
    <cellStyle name="Input 4 36 11" xfId="22521"/>
    <cellStyle name="Input 4 36 2" xfId="22522"/>
    <cellStyle name="Input 4 36 3" xfId="22523"/>
    <cellStyle name="Input 4 36 4" xfId="22524"/>
    <cellStyle name="Input 4 36 5" xfId="22525"/>
    <cellStyle name="Input 4 36 6" xfId="22526"/>
    <cellStyle name="Input 4 36 7" xfId="22527"/>
    <cellStyle name="Input 4 36 8" xfId="22528"/>
    <cellStyle name="Input 4 36 9" xfId="22529"/>
    <cellStyle name="Input 4 37" xfId="22530"/>
    <cellStyle name="Input 4 37 10" xfId="22531"/>
    <cellStyle name="Input 4 37 11" xfId="22532"/>
    <cellStyle name="Input 4 37 2" xfId="22533"/>
    <cellStyle name="Input 4 37 3" xfId="22534"/>
    <cellStyle name="Input 4 37 4" xfId="22535"/>
    <cellStyle name="Input 4 37 5" xfId="22536"/>
    <cellStyle name="Input 4 37 6" xfId="22537"/>
    <cellStyle name="Input 4 37 7" xfId="22538"/>
    <cellStyle name="Input 4 37 8" xfId="22539"/>
    <cellStyle name="Input 4 37 9" xfId="22540"/>
    <cellStyle name="Input 4 38" xfId="22541"/>
    <cellStyle name="Input 4 38 10" xfId="22542"/>
    <cellStyle name="Input 4 38 11" xfId="22543"/>
    <cellStyle name="Input 4 38 2" xfId="22544"/>
    <cellStyle name="Input 4 38 3" xfId="22545"/>
    <cellStyle name="Input 4 38 4" xfId="22546"/>
    <cellStyle name="Input 4 38 5" xfId="22547"/>
    <cellStyle name="Input 4 38 6" xfId="22548"/>
    <cellStyle name="Input 4 38 7" xfId="22549"/>
    <cellStyle name="Input 4 38 8" xfId="22550"/>
    <cellStyle name="Input 4 38 9" xfId="22551"/>
    <cellStyle name="Input 4 39" xfId="22552"/>
    <cellStyle name="Input 4 39 10" xfId="22553"/>
    <cellStyle name="Input 4 39 11" xfId="22554"/>
    <cellStyle name="Input 4 39 2" xfId="22555"/>
    <cellStyle name="Input 4 39 3" xfId="22556"/>
    <cellStyle name="Input 4 39 4" xfId="22557"/>
    <cellStyle name="Input 4 39 5" xfId="22558"/>
    <cellStyle name="Input 4 39 6" xfId="22559"/>
    <cellStyle name="Input 4 39 7" xfId="22560"/>
    <cellStyle name="Input 4 39 8" xfId="22561"/>
    <cellStyle name="Input 4 39 9" xfId="22562"/>
    <cellStyle name="Input 4 4" xfId="22563"/>
    <cellStyle name="Input 4 4 10" xfId="22564"/>
    <cellStyle name="Input 4 4 10 2" xfId="22565"/>
    <cellStyle name="Input 4 4 10 2 10" xfId="22566"/>
    <cellStyle name="Input 4 4 10 2 11" xfId="22567"/>
    <cellStyle name="Input 4 4 10 2 2" xfId="22568"/>
    <cellStyle name="Input 4 4 10 2 3" xfId="22569"/>
    <cellStyle name="Input 4 4 10 2 4" xfId="22570"/>
    <cellStyle name="Input 4 4 10 2 5" xfId="22571"/>
    <cellStyle name="Input 4 4 10 2 6" xfId="22572"/>
    <cellStyle name="Input 4 4 10 2 7" xfId="22573"/>
    <cellStyle name="Input 4 4 10 2 8" xfId="22574"/>
    <cellStyle name="Input 4 4 10 2 9" xfId="22575"/>
    <cellStyle name="Input 4 4 10 3" xfId="22576"/>
    <cellStyle name="Input 4 4 10 4" xfId="22577"/>
    <cellStyle name="Input 4 4 10 5" xfId="22578"/>
    <cellStyle name="Input 4 4 10 6" xfId="22579"/>
    <cellStyle name="Input 4 4 10 7" xfId="22580"/>
    <cellStyle name="Input 4 4 10 8" xfId="22581"/>
    <cellStyle name="Input 4 4 11" xfId="22582"/>
    <cellStyle name="Input 4 4 11 2" xfId="22583"/>
    <cellStyle name="Input 4 4 11 2 10" xfId="22584"/>
    <cellStyle name="Input 4 4 11 2 11" xfId="22585"/>
    <cellStyle name="Input 4 4 11 2 2" xfId="22586"/>
    <cellStyle name="Input 4 4 11 2 3" xfId="22587"/>
    <cellStyle name="Input 4 4 11 2 4" xfId="22588"/>
    <cellStyle name="Input 4 4 11 2 5" xfId="22589"/>
    <cellStyle name="Input 4 4 11 2 6" xfId="22590"/>
    <cellStyle name="Input 4 4 11 2 7" xfId="22591"/>
    <cellStyle name="Input 4 4 11 2 8" xfId="22592"/>
    <cellStyle name="Input 4 4 11 2 9" xfId="22593"/>
    <cellStyle name="Input 4 4 11 3" xfId="22594"/>
    <cellStyle name="Input 4 4 11 4" xfId="22595"/>
    <cellStyle name="Input 4 4 11 5" xfId="22596"/>
    <cellStyle name="Input 4 4 11 6" xfId="22597"/>
    <cellStyle name="Input 4 4 11 7" xfId="22598"/>
    <cellStyle name="Input 4 4 11 8" xfId="22599"/>
    <cellStyle name="Input 4 4 12" xfId="22600"/>
    <cellStyle name="Input 4 4 12 2" xfId="22601"/>
    <cellStyle name="Input 4 4 12 2 10" xfId="22602"/>
    <cellStyle name="Input 4 4 12 2 11" xfId="22603"/>
    <cellStyle name="Input 4 4 12 2 2" xfId="22604"/>
    <cellStyle name="Input 4 4 12 2 3" xfId="22605"/>
    <cellStyle name="Input 4 4 12 2 4" xfId="22606"/>
    <cellStyle name="Input 4 4 12 2 5" xfId="22607"/>
    <cellStyle name="Input 4 4 12 2 6" xfId="22608"/>
    <cellStyle name="Input 4 4 12 2 7" xfId="22609"/>
    <cellStyle name="Input 4 4 12 2 8" xfId="22610"/>
    <cellStyle name="Input 4 4 12 2 9" xfId="22611"/>
    <cellStyle name="Input 4 4 12 3" xfId="22612"/>
    <cellStyle name="Input 4 4 12 4" xfId="22613"/>
    <cellStyle name="Input 4 4 12 5" xfId="22614"/>
    <cellStyle name="Input 4 4 12 6" xfId="22615"/>
    <cellStyle name="Input 4 4 12 7" xfId="22616"/>
    <cellStyle name="Input 4 4 12 8" xfId="22617"/>
    <cellStyle name="Input 4 4 13" xfId="22618"/>
    <cellStyle name="Input 4 4 13 2" xfId="22619"/>
    <cellStyle name="Input 4 4 13 2 10" xfId="22620"/>
    <cellStyle name="Input 4 4 13 2 11" xfId="22621"/>
    <cellStyle name="Input 4 4 13 2 2" xfId="22622"/>
    <cellStyle name="Input 4 4 13 2 3" xfId="22623"/>
    <cellStyle name="Input 4 4 13 2 4" xfId="22624"/>
    <cellStyle name="Input 4 4 13 2 5" xfId="22625"/>
    <cellStyle name="Input 4 4 13 2 6" xfId="22626"/>
    <cellStyle name="Input 4 4 13 2 7" xfId="22627"/>
    <cellStyle name="Input 4 4 13 2 8" xfId="22628"/>
    <cellStyle name="Input 4 4 13 2 9" xfId="22629"/>
    <cellStyle name="Input 4 4 13 3" xfId="22630"/>
    <cellStyle name="Input 4 4 13 4" xfId="22631"/>
    <cellStyle name="Input 4 4 13 5" xfId="22632"/>
    <cellStyle name="Input 4 4 13 6" xfId="22633"/>
    <cellStyle name="Input 4 4 13 7" xfId="22634"/>
    <cellStyle name="Input 4 4 13 8" xfId="22635"/>
    <cellStyle name="Input 4 4 14" xfId="22636"/>
    <cellStyle name="Input 4 4 14 2" xfId="22637"/>
    <cellStyle name="Input 4 4 14 2 10" xfId="22638"/>
    <cellStyle name="Input 4 4 14 2 11" xfId="22639"/>
    <cellStyle name="Input 4 4 14 2 2" xfId="22640"/>
    <cellStyle name="Input 4 4 14 2 3" xfId="22641"/>
    <cellStyle name="Input 4 4 14 2 4" xfId="22642"/>
    <cellStyle name="Input 4 4 14 2 5" xfId="22643"/>
    <cellStyle name="Input 4 4 14 2 6" xfId="22644"/>
    <cellStyle name="Input 4 4 14 2 7" xfId="22645"/>
    <cellStyle name="Input 4 4 14 2 8" xfId="22646"/>
    <cellStyle name="Input 4 4 14 2 9" xfId="22647"/>
    <cellStyle name="Input 4 4 14 3" xfId="22648"/>
    <cellStyle name="Input 4 4 14 4" xfId="22649"/>
    <cellStyle name="Input 4 4 14 5" xfId="22650"/>
    <cellStyle name="Input 4 4 14 6" xfId="22651"/>
    <cellStyle name="Input 4 4 14 7" xfId="22652"/>
    <cellStyle name="Input 4 4 14 8" xfId="22653"/>
    <cellStyle name="Input 4 4 15" xfId="22654"/>
    <cellStyle name="Input 4 4 15 2" xfId="22655"/>
    <cellStyle name="Input 4 4 15 2 10" xfId="22656"/>
    <cellStyle name="Input 4 4 15 2 11" xfId="22657"/>
    <cellStyle name="Input 4 4 15 2 2" xfId="22658"/>
    <cellStyle name="Input 4 4 15 2 3" xfId="22659"/>
    <cellStyle name="Input 4 4 15 2 4" xfId="22660"/>
    <cellStyle name="Input 4 4 15 2 5" xfId="22661"/>
    <cellStyle name="Input 4 4 15 2 6" xfId="22662"/>
    <cellStyle name="Input 4 4 15 2 7" xfId="22663"/>
    <cellStyle name="Input 4 4 15 2 8" xfId="22664"/>
    <cellStyle name="Input 4 4 15 2 9" xfId="22665"/>
    <cellStyle name="Input 4 4 15 3" xfId="22666"/>
    <cellStyle name="Input 4 4 15 4" xfId="22667"/>
    <cellStyle name="Input 4 4 15 5" xfId="22668"/>
    <cellStyle name="Input 4 4 15 6" xfId="22669"/>
    <cellStyle name="Input 4 4 15 7" xfId="22670"/>
    <cellStyle name="Input 4 4 15 8" xfId="22671"/>
    <cellStyle name="Input 4 4 16" xfId="22672"/>
    <cellStyle name="Input 4 4 16 2" xfId="22673"/>
    <cellStyle name="Input 4 4 16 2 10" xfId="22674"/>
    <cellStyle name="Input 4 4 16 2 11" xfId="22675"/>
    <cellStyle name="Input 4 4 16 2 2" xfId="22676"/>
    <cellStyle name="Input 4 4 16 2 3" xfId="22677"/>
    <cellStyle name="Input 4 4 16 2 4" xfId="22678"/>
    <cellStyle name="Input 4 4 16 2 5" xfId="22679"/>
    <cellStyle name="Input 4 4 16 2 6" xfId="22680"/>
    <cellStyle name="Input 4 4 16 2 7" xfId="22681"/>
    <cellStyle name="Input 4 4 16 2 8" xfId="22682"/>
    <cellStyle name="Input 4 4 16 2 9" xfId="22683"/>
    <cellStyle name="Input 4 4 16 3" xfId="22684"/>
    <cellStyle name="Input 4 4 16 4" xfId="22685"/>
    <cellStyle name="Input 4 4 16 5" xfId="22686"/>
    <cellStyle name="Input 4 4 16 6" xfId="22687"/>
    <cellStyle name="Input 4 4 16 7" xfId="22688"/>
    <cellStyle name="Input 4 4 16 8" xfId="22689"/>
    <cellStyle name="Input 4 4 17" xfId="22690"/>
    <cellStyle name="Input 4 4 17 2" xfId="22691"/>
    <cellStyle name="Input 4 4 17 2 10" xfId="22692"/>
    <cellStyle name="Input 4 4 17 2 11" xfId="22693"/>
    <cellStyle name="Input 4 4 17 2 2" xfId="22694"/>
    <cellStyle name="Input 4 4 17 2 3" xfId="22695"/>
    <cellStyle name="Input 4 4 17 2 4" xfId="22696"/>
    <cellStyle name="Input 4 4 17 2 5" xfId="22697"/>
    <cellStyle name="Input 4 4 17 2 6" xfId="22698"/>
    <cellStyle name="Input 4 4 17 2 7" xfId="22699"/>
    <cellStyle name="Input 4 4 17 2 8" xfId="22700"/>
    <cellStyle name="Input 4 4 17 2 9" xfId="22701"/>
    <cellStyle name="Input 4 4 17 3" xfId="22702"/>
    <cellStyle name="Input 4 4 17 4" xfId="22703"/>
    <cellStyle name="Input 4 4 17 5" xfId="22704"/>
    <cellStyle name="Input 4 4 17 6" xfId="22705"/>
    <cellStyle name="Input 4 4 17 7" xfId="22706"/>
    <cellStyle name="Input 4 4 17 8" xfId="22707"/>
    <cellStyle name="Input 4 4 18" xfId="22708"/>
    <cellStyle name="Input 4 4 18 2" xfId="22709"/>
    <cellStyle name="Input 4 4 18 2 10" xfId="22710"/>
    <cellStyle name="Input 4 4 18 2 11" xfId="22711"/>
    <cellStyle name="Input 4 4 18 2 2" xfId="22712"/>
    <cellStyle name="Input 4 4 18 2 3" xfId="22713"/>
    <cellStyle name="Input 4 4 18 2 4" xfId="22714"/>
    <cellStyle name="Input 4 4 18 2 5" xfId="22715"/>
    <cellStyle name="Input 4 4 18 2 6" xfId="22716"/>
    <cellStyle name="Input 4 4 18 2 7" xfId="22717"/>
    <cellStyle name="Input 4 4 18 2 8" xfId="22718"/>
    <cellStyle name="Input 4 4 18 2 9" xfId="22719"/>
    <cellStyle name="Input 4 4 18 3" xfId="22720"/>
    <cellStyle name="Input 4 4 18 4" xfId="22721"/>
    <cellStyle name="Input 4 4 18 5" xfId="22722"/>
    <cellStyle name="Input 4 4 18 6" xfId="22723"/>
    <cellStyle name="Input 4 4 18 7" xfId="22724"/>
    <cellStyle name="Input 4 4 18 8" xfId="22725"/>
    <cellStyle name="Input 4 4 19" xfId="22726"/>
    <cellStyle name="Input 4 4 19 10" xfId="22727"/>
    <cellStyle name="Input 4 4 19 11" xfId="22728"/>
    <cellStyle name="Input 4 4 19 2" xfId="22729"/>
    <cellStyle name="Input 4 4 19 3" xfId="22730"/>
    <cellStyle name="Input 4 4 19 4" xfId="22731"/>
    <cellStyle name="Input 4 4 19 5" xfId="22732"/>
    <cellStyle name="Input 4 4 19 6" xfId="22733"/>
    <cellStyle name="Input 4 4 19 7" xfId="22734"/>
    <cellStyle name="Input 4 4 19 8" xfId="22735"/>
    <cellStyle name="Input 4 4 19 9" xfId="22736"/>
    <cellStyle name="Input 4 4 2" xfId="22737"/>
    <cellStyle name="Input 4 4 2 2" xfId="22738"/>
    <cellStyle name="Input 4 4 2 2 10" xfId="22739"/>
    <cellStyle name="Input 4 4 2 2 11" xfId="22740"/>
    <cellStyle name="Input 4 4 2 2 2" xfId="22741"/>
    <cellStyle name="Input 4 4 2 2 3" xfId="22742"/>
    <cellStyle name="Input 4 4 2 2 4" xfId="22743"/>
    <cellStyle name="Input 4 4 2 2 5" xfId="22744"/>
    <cellStyle name="Input 4 4 2 2 6" xfId="22745"/>
    <cellStyle name="Input 4 4 2 2 7" xfId="22746"/>
    <cellStyle name="Input 4 4 2 2 8" xfId="22747"/>
    <cellStyle name="Input 4 4 2 2 9" xfId="22748"/>
    <cellStyle name="Input 4 4 2 3" xfId="22749"/>
    <cellStyle name="Input 4 4 2 4" xfId="22750"/>
    <cellStyle name="Input 4 4 2 5" xfId="22751"/>
    <cellStyle name="Input 4 4 2 6" xfId="22752"/>
    <cellStyle name="Input 4 4 2 7" xfId="22753"/>
    <cellStyle name="Input 4 4 2 8" xfId="22754"/>
    <cellStyle name="Input 4 4 20" xfId="22755"/>
    <cellStyle name="Input 4 4 20 10" xfId="22756"/>
    <cellStyle name="Input 4 4 20 11" xfId="22757"/>
    <cellStyle name="Input 4 4 20 2" xfId="22758"/>
    <cellStyle name="Input 4 4 20 3" xfId="22759"/>
    <cellStyle name="Input 4 4 20 4" xfId="22760"/>
    <cellStyle name="Input 4 4 20 5" xfId="22761"/>
    <cellStyle name="Input 4 4 20 6" xfId="22762"/>
    <cellStyle name="Input 4 4 20 7" xfId="22763"/>
    <cellStyle name="Input 4 4 20 8" xfId="22764"/>
    <cellStyle name="Input 4 4 20 9" xfId="22765"/>
    <cellStyle name="Input 4 4 21" xfId="22766"/>
    <cellStyle name="Input 4 4 21 10" xfId="22767"/>
    <cellStyle name="Input 4 4 21 11" xfId="22768"/>
    <cellStyle name="Input 4 4 21 2" xfId="22769"/>
    <cellStyle name="Input 4 4 21 3" xfId="22770"/>
    <cellStyle name="Input 4 4 21 4" xfId="22771"/>
    <cellStyle name="Input 4 4 21 5" xfId="22772"/>
    <cellStyle name="Input 4 4 21 6" xfId="22773"/>
    <cellStyle name="Input 4 4 21 7" xfId="22774"/>
    <cellStyle name="Input 4 4 21 8" xfId="22775"/>
    <cellStyle name="Input 4 4 21 9" xfId="22776"/>
    <cellStyle name="Input 4 4 22" xfId="22777"/>
    <cellStyle name="Input 4 4 22 10" xfId="22778"/>
    <cellStyle name="Input 4 4 22 11" xfId="22779"/>
    <cellStyle name="Input 4 4 22 2" xfId="22780"/>
    <cellStyle name="Input 4 4 22 3" xfId="22781"/>
    <cellStyle name="Input 4 4 22 4" xfId="22782"/>
    <cellStyle name="Input 4 4 22 5" xfId="22783"/>
    <cellStyle name="Input 4 4 22 6" xfId="22784"/>
    <cellStyle name="Input 4 4 22 7" xfId="22785"/>
    <cellStyle name="Input 4 4 22 8" xfId="22786"/>
    <cellStyle name="Input 4 4 22 9" xfId="22787"/>
    <cellStyle name="Input 4 4 23" xfId="22788"/>
    <cellStyle name="Input 4 4 23 10" xfId="22789"/>
    <cellStyle name="Input 4 4 23 11" xfId="22790"/>
    <cellStyle name="Input 4 4 23 2" xfId="22791"/>
    <cellStyle name="Input 4 4 23 3" xfId="22792"/>
    <cellStyle name="Input 4 4 23 4" xfId="22793"/>
    <cellStyle name="Input 4 4 23 5" xfId="22794"/>
    <cellStyle name="Input 4 4 23 6" xfId="22795"/>
    <cellStyle name="Input 4 4 23 7" xfId="22796"/>
    <cellStyle name="Input 4 4 23 8" xfId="22797"/>
    <cellStyle name="Input 4 4 23 9" xfId="22798"/>
    <cellStyle name="Input 4 4 24" xfId="22799"/>
    <cellStyle name="Input 4 4 24 10" xfId="22800"/>
    <cellStyle name="Input 4 4 24 11" xfId="22801"/>
    <cellStyle name="Input 4 4 24 2" xfId="22802"/>
    <cellStyle name="Input 4 4 24 3" xfId="22803"/>
    <cellStyle name="Input 4 4 24 4" xfId="22804"/>
    <cellStyle name="Input 4 4 24 5" xfId="22805"/>
    <cellStyle name="Input 4 4 24 6" xfId="22806"/>
    <cellStyle name="Input 4 4 24 7" xfId="22807"/>
    <cellStyle name="Input 4 4 24 8" xfId="22808"/>
    <cellStyle name="Input 4 4 24 9" xfId="22809"/>
    <cellStyle name="Input 4 4 25" xfId="22810"/>
    <cellStyle name="Input 4 4 25 10" xfId="22811"/>
    <cellStyle name="Input 4 4 25 11" xfId="22812"/>
    <cellStyle name="Input 4 4 25 2" xfId="22813"/>
    <cellStyle name="Input 4 4 25 3" xfId="22814"/>
    <cellStyle name="Input 4 4 25 4" xfId="22815"/>
    <cellStyle name="Input 4 4 25 5" xfId="22816"/>
    <cellStyle name="Input 4 4 25 6" xfId="22817"/>
    <cellStyle name="Input 4 4 25 7" xfId="22818"/>
    <cellStyle name="Input 4 4 25 8" xfId="22819"/>
    <cellStyle name="Input 4 4 25 9" xfId="22820"/>
    <cellStyle name="Input 4 4 26" xfId="22821"/>
    <cellStyle name="Input 4 4 26 10" xfId="22822"/>
    <cellStyle name="Input 4 4 26 11" xfId="22823"/>
    <cellStyle name="Input 4 4 26 2" xfId="22824"/>
    <cellStyle name="Input 4 4 26 3" xfId="22825"/>
    <cellStyle name="Input 4 4 26 4" xfId="22826"/>
    <cellStyle name="Input 4 4 26 5" xfId="22827"/>
    <cellStyle name="Input 4 4 26 6" xfId="22828"/>
    <cellStyle name="Input 4 4 26 7" xfId="22829"/>
    <cellStyle name="Input 4 4 26 8" xfId="22830"/>
    <cellStyle name="Input 4 4 26 9" xfId="22831"/>
    <cellStyle name="Input 4 4 27" xfId="22832"/>
    <cellStyle name="Input 4 4 27 10" xfId="22833"/>
    <cellStyle name="Input 4 4 27 11" xfId="22834"/>
    <cellStyle name="Input 4 4 27 2" xfId="22835"/>
    <cellStyle name="Input 4 4 27 3" xfId="22836"/>
    <cellStyle name="Input 4 4 27 4" xfId="22837"/>
    <cellStyle name="Input 4 4 27 5" xfId="22838"/>
    <cellStyle name="Input 4 4 27 6" xfId="22839"/>
    <cellStyle name="Input 4 4 27 7" xfId="22840"/>
    <cellStyle name="Input 4 4 27 8" xfId="22841"/>
    <cellStyle name="Input 4 4 27 9" xfId="22842"/>
    <cellStyle name="Input 4 4 28" xfId="22843"/>
    <cellStyle name="Input 4 4 28 10" xfId="22844"/>
    <cellStyle name="Input 4 4 28 11" xfId="22845"/>
    <cellStyle name="Input 4 4 28 2" xfId="22846"/>
    <cellStyle name="Input 4 4 28 3" xfId="22847"/>
    <cellStyle name="Input 4 4 28 4" xfId="22848"/>
    <cellStyle name="Input 4 4 28 5" xfId="22849"/>
    <cellStyle name="Input 4 4 28 6" xfId="22850"/>
    <cellStyle name="Input 4 4 28 7" xfId="22851"/>
    <cellStyle name="Input 4 4 28 8" xfId="22852"/>
    <cellStyle name="Input 4 4 28 9" xfId="22853"/>
    <cellStyle name="Input 4 4 29" xfId="22854"/>
    <cellStyle name="Input 4 4 29 10" xfId="22855"/>
    <cellStyle name="Input 4 4 29 11" xfId="22856"/>
    <cellStyle name="Input 4 4 29 2" xfId="22857"/>
    <cellStyle name="Input 4 4 29 3" xfId="22858"/>
    <cellStyle name="Input 4 4 29 4" xfId="22859"/>
    <cellStyle name="Input 4 4 29 5" xfId="22860"/>
    <cellStyle name="Input 4 4 29 6" xfId="22861"/>
    <cellStyle name="Input 4 4 29 7" xfId="22862"/>
    <cellStyle name="Input 4 4 29 8" xfId="22863"/>
    <cellStyle name="Input 4 4 29 9" xfId="22864"/>
    <cellStyle name="Input 4 4 3" xfId="22865"/>
    <cellStyle name="Input 4 4 3 2" xfId="22866"/>
    <cellStyle name="Input 4 4 3 2 10" xfId="22867"/>
    <cellStyle name="Input 4 4 3 2 11" xfId="22868"/>
    <cellStyle name="Input 4 4 3 2 2" xfId="22869"/>
    <cellStyle name="Input 4 4 3 2 3" xfId="22870"/>
    <cellStyle name="Input 4 4 3 2 4" xfId="22871"/>
    <cellStyle name="Input 4 4 3 2 5" xfId="22872"/>
    <cellStyle name="Input 4 4 3 2 6" xfId="22873"/>
    <cellStyle name="Input 4 4 3 2 7" xfId="22874"/>
    <cellStyle name="Input 4 4 3 2 8" xfId="22875"/>
    <cellStyle name="Input 4 4 3 2 9" xfId="22876"/>
    <cellStyle name="Input 4 4 3 3" xfId="22877"/>
    <cellStyle name="Input 4 4 3 4" xfId="22878"/>
    <cellStyle name="Input 4 4 3 5" xfId="22879"/>
    <cellStyle name="Input 4 4 3 6" xfId="22880"/>
    <cellStyle name="Input 4 4 3 7" xfId="22881"/>
    <cellStyle name="Input 4 4 3 8" xfId="22882"/>
    <cellStyle name="Input 4 4 30" xfId="22883"/>
    <cellStyle name="Input 4 4 30 10" xfId="22884"/>
    <cellStyle name="Input 4 4 30 11" xfId="22885"/>
    <cellStyle name="Input 4 4 30 2" xfId="22886"/>
    <cellStyle name="Input 4 4 30 3" xfId="22887"/>
    <cellStyle name="Input 4 4 30 4" xfId="22888"/>
    <cellStyle name="Input 4 4 30 5" xfId="22889"/>
    <cellStyle name="Input 4 4 30 6" xfId="22890"/>
    <cellStyle name="Input 4 4 30 7" xfId="22891"/>
    <cellStyle name="Input 4 4 30 8" xfId="22892"/>
    <cellStyle name="Input 4 4 30 9" xfId="22893"/>
    <cellStyle name="Input 4 4 31" xfId="22894"/>
    <cellStyle name="Input 4 4 31 10" xfId="22895"/>
    <cellStyle name="Input 4 4 31 11" xfId="22896"/>
    <cellStyle name="Input 4 4 31 2" xfId="22897"/>
    <cellStyle name="Input 4 4 31 3" xfId="22898"/>
    <cellStyle name="Input 4 4 31 4" xfId="22899"/>
    <cellStyle name="Input 4 4 31 5" xfId="22900"/>
    <cellStyle name="Input 4 4 31 6" xfId="22901"/>
    <cellStyle name="Input 4 4 31 7" xfId="22902"/>
    <cellStyle name="Input 4 4 31 8" xfId="22903"/>
    <cellStyle name="Input 4 4 31 9" xfId="22904"/>
    <cellStyle name="Input 4 4 32" xfId="22905"/>
    <cellStyle name="Input 4 4 32 10" xfId="22906"/>
    <cellStyle name="Input 4 4 32 11" xfId="22907"/>
    <cellStyle name="Input 4 4 32 2" xfId="22908"/>
    <cellStyle name="Input 4 4 32 3" xfId="22909"/>
    <cellStyle name="Input 4 4 32 4" xfId="22910"/>
    <cellStyle name="Input 4 4 32 5" xfId="22911"/>
    <cellStyle name="Input 4 4 32 6" xfId="22912"/>
    <cellStyle name="Input 4 4 32 7" xfId="22913"/>
    <cellStyle name="Input 4 4 32 8" xfId="22914"/>
    <cellStyle name="Input 4 4 32 9" xfId="22915"/>
    <cellStyle name="Input 4 4 33" xfId="22916"/>
    <cellStyle name="Input 4 4 33 10" xfId="22917"/>
    <cellStyle name="Input 4 4 33 11" xfId="22918"/>
    <cellStyle name="Input 4 4 33 2" xfId="22919"/>
    <cellStyle name="Input 4 4 33 3" xfId="22920"/>
    <cellStyle name="Input 4 4 33 4" xfId="22921"/>
    <cellStyle name="Input 4 4 33 5" xfId="22922"/>
    <cellStyle name="Input 4 4 33 6" xfId="22923"/>
    <cellStyle name="Input 4 4 33 7" xfId="22924"/>
    <cellStyle name="Input 4 4 33 8" xfId="22925"/>
    <cellStyle name="Input 4 4 33 9" xfId="22926"/>
    <cellStyle name="Input 4 4 34" xfId="22927"/>
    <cellStyle name="Input 4 4 34 10" xfId="22928"/>
    <cellStyle name="Input 4 4 34 11" xfId="22929"/>
    <cellStyle name="Input 4 4 34 2" xfId="22930"/>
    <cellStyle name="Input 4 4 34 3" xfId="22931"/>
    <cellStyle name="Input 4 4 34 4" xfId="22932"/>
    <cellStyle name="Input 4 4 34 5" xfId="22933"/>
    <cellStyle name="Input 4 4 34 6" xfId="22934"/>
    <cellStyle name="Input 4 4 34 7" xfId="22935"/>
    <cellStyle name="Input 4 4 34 8" xfId="22936"/>
    <cellStyle name="Input 4 4 34 9" xfId="22937"/>
    <cellStyle name="Input 4 4 35" xfId="22938"/>
    <cellStyle name="Input 4 4 35 10" xfId="22939"/>
    <cellStyle name="Input 4 4 35 11" xfId="22940"/>
    <cellStyle name="Input 4 4 35 2" xfId="22941"/>
    <cellStyle name="Input 4 4 35 3" xfId="22942"/>
    <cellStyle name="Input 4 4 35 4" xfId="22943"/>
    <cellStyle name="Input 4 4 35 5" xfId="22944"/>
    <cellStyle name="Input 4 4 35 6" xfId="22945"/>
    <cellStyle name="Input 4 4 35 7" xfId="22946"/>
    <cellStyle name="Input 4 4 35 8" xfId="22947"/>
    <cellStyle name="Input 4 4 35 9" xfId="22948"/>
    <cellStyle name="Input 4 4 36" xfId="22949"/>
    <cellStyle name="Input 4 4 37" xfId="22950"/>
    <cellStyle name="Input 4 4 38" xfId="22951"/>
    <cellStyle name="Input 4 4 39" xfId="22952"/>
    <cellStyle name="Input 4 4 4" xfId="22953"/>
    <cellStyle name="Input 4 4 4 2" xfId="22954"/>
    <cellStyle name="Input 4 4 4 2 10" xfId="22955"/>
    <cellStyle name="Input 4 4 4 2 11" xfId="22956"/>
    <cellStyle name="Input 4 4 4 2 2" xfId="22957"/>
    <cellStyle name="Input 4 4 4 2 3" xfId="22958"/>
    <cellStyle name="Input 4 4 4 2 4" xfId="22959"/>
    <cellStyle name="Input 4 4 4 2 5" xfId="22960"/>
    <cellStyle name="Input 4 4 4 2 6" xfId="22961"/>
    <cellStyle name="Input 4 4 4 2 7" xfId="22962"/>
    <cellStyle name="Input 4 4 4 2 8" xfId="22963"/>
    <cellStyle name="Input 4 4 4 2 9" xfId="22964"/>
    <cellStyle name="Input 4 4 4 3" xfId="22965"/>
    <cellStyle name="Input 4 4 4 4" xfId="22966"/>
    <cellStyle name="Input 4 4 4 5" xfId="22967"/>
    <cellStyle name="Input 4 4 4 6" xfId="22968"/>
    <cellStyle name="Input 4 4 4 7" xfId="22969"/>
    <cellStyle name="Input 4 4 4 8" xfId="22970"/>
    <cellStyle name="Input 4 4 40" xfId="22971"/>
    <cellStyle name="Input 4 4 41" xfId="22972"/>
    <cellStyle name="Input 4 4 42" xfId="22973"/>
    <cellStyle name="Input 4 4 43" xfId="22974"/>
    <cellStyle name="Input 4 4 44" xfId="22975"/>
    <cellStyle name="Input 4 4 5" xfId="22976"/>
    <cellStyle name="Input 4 4 5 2" xfId="22977"/>
    <cellStyle name="Input 4 4 5 2 10" xfId="22978"/>
    <cellStyle name="Input 4 4 5 2 11" xfId="22979"/>
    <cellStyle name="Input 4 4 5 2 2" xfId="22980"/>
    <cellStyle name="Input 4 4 5 2 3" xfId="22981"/>
    <cellStyle name="Input 4 4 5 2 4" xfId="22982"/>
    <cellStyle name="Input 4 4 5 2 5" xfId="22983"/>
    <cellStyle name="Input 4 4 5 2 6" xfId="22984"/>
    <cellStyle name="Input 4 4 5 2 7" xfId="22985"/>
    <cellStyle name="Input 4 4 5 2 8" xfId="22986"/>
    <cellStyle name="Input 4 4 5 2 9" xfId="22987"/>
    <cellStyle name="Input 4 4 5 3" xfId="22988"/>
    <cellStyle name="Input 4 4 5 4" xfId="22989"/>
    <cellStyle name="Input 4 4 5 5" xfId="22990"/>
    <cellStyle name="Input 4 4 5 6" xfId="22991"/>
    <cellStyle name="Input 4 4 5 7" xfId="22992"/>
    <cellStyle name="Input 4 4 5 8" xfId="22993"/>
    <cellStyle name="Input 4 4 6" xfId="22994"/>
    <cellStyle name="Input 4 4 6 2" xfId="22995"/>
    <cellStyle name="Input 4 4 6 2 10" xfId="22996"/>
    <cellStyle name="Input 4 4 6 2 11" xfId="22997"/>
    <cellStyle name="Input 4 4 6 2 2" xfId="22998"/>
    <cellStyle name="Input 4 4 6 2 3" xfId="22999"/>
    <cellStyle name="Input 4 4 6 2 4" xfId="23000"/>
    <cellStyle name="Input 4 4 6 2 5" xfId="23001"/>
    <cellStyle name="Input 4 4 6 2 6" xfId="23002"/>
    <cellStyle name="Input 4 4 6 2 7" xfId="23003"/>
    <cellStyle name="Input 4 4 6 2 8" xfId="23004"/>
    <cellStyle name="Input 4 4 6 2 9" xfId="23005"/>
    <cellStyle name="Input 4 4 6 3" xfId="23006"/>
    <cellStyle name="Input 4 4 6 4" xfId="23007"/>
    <cellStyle name="Input 4 4 6 5" xfId="23008"/>
    <cellStyle name="Input 4 4 6 6" xfId="23009"/>
    <cellStyle name="Input 4 4 6 7" xfId="23010"/>
    <cellStyle name="Input 4 4 6 8" xfId="23011"/>
    <cellStyle name="Input 4 4 7" xfId="23012"/>
    <cellStyle name="Input 4 4 7 2" xfId="23013"/>
    <cellStyle name="Input 4 4 7 2 10" xfId="23014"/>
    <cellStyle name="Input 4 4 7 2 11" xfId="23015"/>
    <cellStyle name="Input 4 4 7 2 2" xfId="23016"/>
    <cellStyle name="Input 4 4 7 2 3" xfId="23017"/>
    <cellStyle name="Input 4 4 7 2 4" xfId="23018"/>
    <cellStyle name="Input 4 4 7 2 5" xfId="23019"/>
    <cellStyle name="Input 4 4 7 2 6" xfId="23020"/>
    <cellStyle name="Input 4 4 7 2 7" xfId="23021"/>
    <cellStyle name="Input 4 4 7 2 8" xfId="23022"/>
    <cellStyle name="Input 4 4 7 2 9" xfId="23023"/>
    <cellStyle name="Input 4 4 7 3" xfId="23024"/>
    <cellStyle name="Input 4 4 7 4" xfId="23025"/>
    <cellStyle name="Input 4 4 7 5" xfId="23026"/>
    <cellStyle name="Input 4 4 7 6" xfId="23027"/>
    <cellStyle name="Input 4 4 7 7" xfId="23028"/>
    <cellStyle name="Input 4 4 7 8" xfId="23029"/>
    <cellStyle name="Input 4 4 8" xfId="23030"/>
    <cellStyle name="Input 4 4 8 2" xfId="23031"/>
    <cellStyle name="Input 4 4 8 2 10" xfId="23032"/>
    <cellStyle name="Input 4 4 8 2 11" xfId="23033"/>
    <cellStyle name="Input 4 4 8 2 2" xfId="23034"/>
    <cellStyle name="Input 4 4 8 2 3" xfId="23035"/>
    <cellStyle name="Input 4 4 8 2 4" xfId="23036"/>
    <cellStyle name="Input 4 4 8 2 5" xfId="23037"/>
    <cellStyle name="Input 4 4 8 2 6" xfId="23038"/>
    <cellStyle name="Input 4 4 8 2 7" xfId="23039"/>
    <cellStyle name="Input 4 4 8 2 8" xfId="23040"/>
    <cellStyle name="Input 4 4 8 2 9" xfId="23041"/>
    <cellStyle name="Input 4 4 8 3" xfId="23042"/>
    <cellStyle name="Input 4 4 8 4" xfId="23043"/>
    <cellStyle name="Input 4 4 8 5" xfId="23044"/>
    <cellStyle name="Input 4 4 8 6" xfId="23045"/>
    <cellStyle name="Input 4 4 8 7" xfId="23046"/>
    <cellStyle name="Input 4 4 8 8" xfId="23047"/>
    <cellStyle name="Input 4 4 9" xfId="23048"/>
    <cellStyle name="Input 4 4 9 2" xfId="23049"/>
    <cellStyle name="Input 4 4 9 2 10" xfId="23050"/>
    <cellStyle name="Input 4 4 9 2 11" xfId="23051"/>
    <cellStyle name="Input 4 4 9 2 2" xfId="23052"/>
    <cellStyle name="Input 4 4 9 2 3" xfId="23053"/>
    <cellStyle name="Input 4 4 9 2 4" xfId="23054"/>
    <cellStyle name="Input 4 4 9 2 5" xfId="23055"/>
    <cellStyle name="Input 4 4 9 2 6" xfId="23056"/>
    <cellStyle name="Input 4 4 9 2 7" xfId="23057"/>
    <cellStyle name="Input 4 4 9 2 8" xfId="23058"/>
    <cellStyle name="Input 4 4 9 2 9" xfId="23059"/>
    <cellStyle name="Input 4 4 9 3" xfId="23060"/>
    <cellStyle name="Input 4 4 9 4" xfId="23061"/>
    <cellStyle name="Input 4 4 9 5" xfId="23062"/>
    <cellStyle name="Input 4 4 9 6" xfId="23063"/>
    <cellStyle name="Input 4 4 9 7" xfId="23064"/>
    <cellStyle name="Input 4 4 9 8" xfId="23065"/>
    <cellStyle name="Input 4 40" xfId="23066"/>
    <cellStyle name="Input 4 41" xfId="23067"/>
    <cellStyle name="Input 4 42" xfId="23068"/>
    <cellStyle name="Input 4 43" xfId="23069"/>
    <cellStyle name="Input 4 44" xfId="23070"/>
    <cellStyle name="Input 4 45" xfId="23071"/>
    <cellStyle name="Input 4 46" xfId="23072"/>
    <cellStyle name="Input 4 47" xfId="23073"/>
    <cellStyle name="Input 4 48" xfId="23074"/>
    <cellStyle name="Input 4 5" xfId="23075"/>
    <cellStyle name="Input 4 5 10" xfId="23076"/>
    <cellStyle name="Input 4 5 10 2" xfId="23077"/>
    <cellStyle name="Input 4 5 10 2 10" xfId="23078"/>
    <cellStyle name="Input 4 5 10 2 11" xfId="23079"/>
    <cellStyle name="Input 4 5 10 2 2" xfId="23080"/>
    <cellStyle name="Input 4 5 10 2 3" xfId="23081"/>
    <cellStyle name="Input 4 5 10 2 4" xfId="23082"/>
    <cellStyle name="Input 4 5 10 2 5" xfId="23083"/>
    <cellStyle name="Input 4 5 10 2 6" xfId="23084"/>
    <cellStyle name="Input 4 5 10 2 7" xfId="23085"/>
    <cellStyle name="Input 4 5 10 2 8" xfId="23086"/>
    <cellStyle name="Input 4 5 10 2 9" xfId="23087"/>
    <cellStyle name="Input 4 5 10 3" xfId="23088"/>
    <cellStyle name="Input 4 5 10 4" xfId="23089"/>
    <cellStyle name="Input 4 5 10 5" xfId="23090"/>
    <cellStyle name="Input 4 5 10 6" xfId="23091"/>
    <cellStyle name="Input 4 5 10 7" xfId="23092"/>
    <cellStyle name="Input 4 5 10 8" xfId="23093"/>
    <cellStyle name="Input 4 5 11" xfId="23094"/>
    <cellStyle name="Input 4 5 11 2" xfId="23095"/>
    <cellStyle name="Input 4 5 11 2 10" xfId="23096"/>
    <cellStyle name="Input 4 5 11 2 11" xfId="23097"/>
    <cellStyle name="Input 4 5 11 2 2" xfId="23098"/>
    <cellStyle name="Input 4 5 11 2 3" xfId="23099"/>
    <cellStyle name="Input 4 5 11 2 4" xfId="23100"/>
    <cellStyle name="Input 4 5 11 2 5" xfId="23101"/>
    <cellStyle name="Input 4 5 11 2 6" xfId="23102"/>
    <cellStyle name="Input 4 5 11 2 7" xfId="23103"/>
    <cellStyle name="Input 4 5 11 2 8" xfId="23104"/>
    <cellStyle name="Input 4 5 11 2 9" xfId="23105"/>
    <cellStyle name="Input 4 5 11 3" xfId="23106"/>
    <cellStyle name="Input 4 5 11 4" xfId="23107"/>
    <cellStyle name="Input 4 5 11 5" xfId="23108"/>
    <cellStyle name="Input 4 5 11 6" xfId="23109"/>
    <cellStyle name="Input 4 5 11 7" xfId="23110"/>
    <cellStyle name="Input 4 5 11 8" xfId="23111"/>
    <cellStyle name="Input 4 5 12" xfId="23112"/>
    <cellStyle name="Input 4 5 12 2" xfId="23113"/>
    <cellStyle name="Input 4 5 12 2 10" xfId="23114"/>
    <cellStyle name="Input 4 5 12 2 11" xfId="23115"/>
    <cellStyle name="Input 4 5 12 2 2" xfId="23116"/>
    <cellStyle name="Input 4 5 12 2 3" xfId="23117"/>
    <cellStyle name="Input 4 5 12 2 4" xfId="23118"/>
    <cellStyle name="Input 4 5 12 2 5" xfId="23119"/>
    <cellStyle name="Input 4 5 12 2 6" xfId="23120"/>
    <cellStyle name="Input 4 5 12 2 7" xfId="23121"/>
    <cellStyle name="Input 4 5 12 2 8" xfId="23122"/>
    <cellStyle name="Input 4 5 12 2 9" xfId="23123"/>
    <cellStyle name="Input 4 5 12 3" xfId="23124"/>
    <cellStyle name="Input 4 5 12 4" xfId="23125"/>
    <cellStyle name="Input 4 5 12 5" xfId="23126"/>
    <cellStyle name="Input 4 5 12 6" xfId="23127"/>
    <cellStyle name="Input 4 5 12 7" xfId="23128"/>
    <cellStyle name="Input 4 5 12 8" xfId="23129"/>
    <cellStyle name="Input 4 5 13" xfId="23130"/>
    <cellStyle name="Input 4 5 13 2" xfId="23131"/>
    <cellStyle name="Input 4 5 13 2 10" xfId="23132"/>
    <cellStyle name="Input 4 5 13 2 11" xfId="23133"/>
    <cellStyle name="Input 4 5 13 2 2" xfId="23134"/>
    <cellStyle name="Input 4 5 13 2 3" xfId="23135"/>
    <cellStyle name="Input 4 5 13 2 4" xfId="23136"/>
    <cellStyle name="Input 4 5 13 2 5" xfId="23137"/>
    <cellStyle name="Input 4 5 13 2 6" xfId="23138"/>
    <cellStyle name="Input 4 5 13 2 7" xfId="23139"/>
    <cellStyle name="Input 4 5 13 2 8" xfId="23140"/>
    <cellStyle name="Input 4 5 13 2 9" xfId="23141"/>
    <cellStyle name="Input 4 5 13 3" xfId="23142"/>
    <cellStyle name="Input 4 5 13 4" xfId="23143"/>
    <cellStyle name="Input 4 5 13 5" xfId="23144"/>
    <cellStyle name="Input 4 5 13 6" xfId="23145"/>
    <cellStyle name="Input 4 5 13 7" xfId="23146"/>
    <cellStyle name="Input 4 5 13 8" xfId="23147"/>
    <cellStyle name="Input 4 5 14" xfId="23148"/>
    <cellStyle name="Input 4 5 14 2" xfId="23149"/>
    <cellStyle name="Input 4 5 14 2 10" xfId="23150"/>
    <cellStyle name="Input 4 5 14 2 11" xfId="23151"/>
    <cellStyle name="Input 4 5 14 2 2" xfId="23152"/>
    <cellStyle name="Input 4 5 14 2 3" xfId="23153"/>
    <cellStyle name="Input 4 5 14 2 4" xfId="23154"/>
    <cellStyle name="Input 4 5 14 2 5" xfId="23155"/>
    <cellStyle name="Input 4 5 14 2 6" xfId="23156"/>
    <cellStyle name="Input 4 5 14 2 7" xfId="23157"/>
    <cellStyle name="Input 4 5 14 2 8" xfId="23158"/>
    <cellStyle name="Input 4 5 14 2 9" xfId="23159"/>
    <cellStyle name="Input 4 5 14 3" xfId="23160"/>
    <cellStyle name="Input 4 5 14 4" xfId="23161"/>
    <cellStyle name="Input 4 5 14 5" xfId="23162"/>
    <cellStyle name="Input 4 5 14 6" xfId="23163"/>
    <cellStyle name="Input 4 5 14 7" xfId="23164"/>
    <cellStyle name="Input 4 5 14 8" xfId="23165"/>
    <cellStyle name="Input 4 5 15" xfId="23166"/>
    <cellStyle name="Input 4 5 15 2" xfId="23167"/>
    <cellStyle name="Input 4 5 15 2 10" xfId="23168"/>
    <cellStyle name="Input 4 5 15 2 11" xfId="23169"/>
    <cellStyle name="Input 4 5 15 2 2" xfId="23170"/>
    <cellStyle name="Input 4 5 15 2 3" xfId="23171"/>
    <cellStyle name="Input 4 5 15 2 4" xfId="23172"/>
    <cellStyle name="Input 4 5 15 2 5" xfId="23173"/>
    <cellStyle name="Input 4 5 15 2 6" xfId="23174"/>
    <cellStyle name="Input 4 5 15 2 7" xfId="23175"/>
    <cellStyle name="Input 4 5 15 2 8" xfId="23176"/>
    <cellStyle name="Input 4 5 15 2 9" xfId="23177"/>
    <cellStyle name="Input 4 5 15 3" xfId="23178"/>
    <cellStyle name="Input 4 5 15 4" xfId="23179"/>
    <cellStyle name="Input 4 5 15 5" xfId="23180"/>
    <cellStyle name="Input 4 5 15 6" xfId="23181"/>
    <cellStyle name="Input 4 5 15 7" xfId="23182"/>
    <cellStyle name="Input 4 5 15 8" xfId="23183"/>
    <cellStyle name="Input 4 5 16" xfId="23184"/>
    <cellStyle name="Input 4 5 16 2" xfId="23185"/>
    <cellStyle name="Input 4 5 16 2 10" xfId="23186"/>
    <cellStyle name="Input 4 5 16 2 11" xfId="23187"/>
    <cellStyle name="Input 4 5 16 2 2" xfId="23188"/>
    <cellStyle name="Input 4 5 16 2 3" xfId="23189"/>
    <cellStyle name="Input 4 5 16 2 4" xfId="23190"/>
    <cellStyle name="Input 4 5 16 2 5" xfId="23191"/>
    <cellStyle name="Input 4 5 16 2 6" xfId="23192"/>
    <cellStyle name="Input 4 5 16 2 7" xfId="23193"/>
    <cellStyle name="Input 4 5 16 2 8" xfId="23194"/>
    <cellStyle name="Input 4 5 16 2 9" xfId="23195"/>
    <cellStyle name="Input 4 5 16 3" xfId="23196"/>
    <cellStyle name="Input 4 5 16 4" xfId="23197"/>
    <cellStyle name="Input 4 5 16 5" xfId="23198"/>
    <cellStyle name="Input 4 5 16 6" xfId="23199"/>
    <cellStyle name="Input 4 5 16 7" xfId="23200"/>
    <cellStyle name="Input 4 5 16 8" xfId="23201"/>
    <cellStyle name="Input 4 5 17" xfId="23202"/>
    <cellStyle name="Input 4 5 17 2" xfId="23203"/>
    <cellStyle name="Input 4 5 17 2 10" xfId="23204"/>
    <cellStyle name="Input 4 5 17 2 11" xfId="23205"/>
    <cellStyle name="Input 4 5 17 2 2" xfId="23206"/>
    <cellStyle name="Input 4 5 17 2 3" xfId="23207"/>
    <cellStyle name="Input 4 5 17 2 4" xfId="23208"/>
    <cellStyle name="Input 4 5 17 2 5" xfId="23209"/>
    <cellStyle name="Input 4 5 17 2 6" xfId="23210"/>
    <cellStyle name="Input 4 5 17 2 7" xfId="23211"/>
    <cellStyle name="Input 4 5 17 2 8" xfId="23212"/>
    <cellStyle name="Input 4 5 17 2 9" xfId="23213"/>
    <cellStyle name="Input 4 5 17 3" xfId="23214"/>
    <cellStyle name="Input 4 5 17 4" xfId="23215"/>
    <cellStyle name="Input 4 5 17 5" xfId="23216"/>
    <cellStyle name="Input 4 5 17 6" xfId="23217"/>
    <cellStyle name="Input 4 5 17 7" xfId="23218"/>
    <cellStyle name="Input 4 5 17 8" xfId="23219"/>
    <cellStyle name="Input 4 5 18" xfId="23220"/>
    <cellStyle name="Input 4 5 18 2" xfId="23221"/>
    <cellStyle name="Input 4 5 18 2 10" xfId="23222"/>
    <cellStyle name="Input 4 5 18 2 11" xfId="23223"/>
    <cellStyle name="Input 4 5 18 2 2" xfId="23224"/>
    <cellStyle name="Input 4 5 18 2 3" xfId="23225"/>
    <cellStyle name="Input 4 5 18 2 4" xfId="23226"/>
    <cellStyle name="Input 4 5 18 2 5" xfId="23227"/>
    <cellStyle name="Input 4 5 18 2 6" xfId="23228"/>
    <cellStyle name="Input 4 5 18 2 7" xfId="23229"/>
    <cellStyle name="Input 4 5 18 2 8" xfId="23230"/>
    <cellStyle name="Input 4 5 18 2 9" xfId="23231"/>
    <cellStyle name="Input 4 5 18 3" xfId="23232"/>
    <cellStyle name="Input 4 5 18 4" xfId="23233"/>
    <cellStyle name="Input 4 5 18 5" xfId="23234"/>
    <cellStyle name="Input 4 5 18 6" xfId="23235"/>
    <cellStyle name="Input 4 5 18 7" xfId="23236"/>
    <cellStyle name="Input 4 5 18 8" xfId="23237"/>
    <cellStyle name="Input 4 5 19" xfId="23238"/>
    <cellStyle name="Input 4 5 19 10" xfId="23239"/>
    <cellStyle name="Input 4 5 19 11" xfId="23240"/>
    <cellStyle name="Input 4 5 19 2" xfId="23241"/>
    <cellStyle name="Input 4 5 19 3" xfId="23242"/>
    <cellStyle name="Input 4 5 19 4" xfId="23243"/>
    <cellStyle name="Input 4 5 19 5" xfId="23244"/>
    <cellStyle name="Input 4 5 19 6" xfId="23245"/>
    <cellStyle name="Input 4 5 19 7" xfId="23246"/>
    <cellStyle name="Input 4 5 19 8" xfId="23247"/>
    <cellStyle name="Input 4 5 19 9" xfId="23248"/>
    <cellStyle name="Input 4 5 2" xfId="23249"/>
    <cellStyle name="Input 4 5 2 2" xfId="23250"/>
    <cellStyle name="Input 4 5 2 2 10" xfId="23251"/>
    <cellStyle name="Input 4 5 2 2 11" xfId="23252"/>
    <cellStyle name="Input 4 5 2 2 2" xfId="23253"/>
    <cellStyle name="Input 4 5 2 2 3" xfId="23254"/>
    <cellStyle name="Input 4 5 2 2 4" xfId="23255"/>
    <cellStyle name="Input 4 5 2 2 5" xfId="23256"/>
    <cellStyle name="Input 4 5 2 2 6" xfId="23257"/>
    <cellStyle name="Input 4 5 2 2 7" xfId="23258"/>
    <cellStyle name="Input 4 5 2 2 8" xfId="23259"/>
    <cellStyle name="Input 4 5 2 2 9" xfId="23260"/>
    <cellStyle name="Input 4 5 2 3" xfId="23261"/>
    <cellStyle name="Input 4 5 2 4" xfId="23262"/>
    <cellStyle name="Input 4 5 2 5" xfId="23263"/>
    <cellStyle name="Input 4 5 2 6" xfId="23264"/>
    <cellStyle name="Input 4 5 2 7" xfId="23265"/>
    <cellStyle name="Input 4 5 2 8" xfId="23266"/>
    <cellStyle name="Input 4 5 20" xfId="23267"/>
    <cellStyle name="Input 4 5 20 10" xfId="23268"/>
    <cellStyle name="Input 4 5 20 11" xfId="23269"/>
    <cellStyle name="Input 4 5 20 2" xfId="23270"/>
    <cellStyle name="Input 4 5 20 3" xfId="23271"/>
    <cellStyle name="Input 4 5 20 4" xfId="23272"/>
    <cellStyle name="Input 4 5 20 5" xfId="23273"/>
    <cellStyle name="Input 4 5 20 6" xfId="23274"/>
    <cellStyle name="Input 4 5 20 7" xfId="23275"/>
    <cellStyle name="Input 4 5 20 8" xfId="23276"/>
    <cellStyle name="Input 4 5 20 9" xfId="23277"/>
    <cellStyle name="Input 4 5 21" xfId="23278"/>
    <cellStyle name="Input 4 5 21 10" xfId="23279"/>
    <cellStyle name="Input 4 5 21 11" xfId="23280"/>
    <cellStyle name="Input 4 5 21 2" xfId="23281"/>
    <cellStyle name="Input 4 5 21 3" xfId="23282"/>
    <cellStyle name="Input 4 5 21 4" xfId="23283"/>
    <cellStyle name="Input 4 5 21 5" xfId="23284"/>
    <cellStyle name="Input 4 5 21 6" xfId="23285"/>
    <cellStyle name="Input 4 5 21 7" xfId="23286"/>
    <cellStyle name="Input 4 5 21 8" xfId="23287"/>
    <cellStyle name="Input 4 5 21 9" xfId="23288"/>
    <cellStyle name="Input 4 5 22" xfId="23289"/>
    <cellStyle name="Input 4 5 22 10" xfId="23290"/>
    <cellStyle name="Input 4 5 22 11" xfId="23291"/>
    <cellStyle name="Input 4 5 22 2" xfId="23292"/>
    <cellStyle name="Input 4 5 22 3" xfId="23293"/>
    <cellStyle name="Input 4 5 22 4" xfId="23294"/>
    <cellStyle name="Input 4 5 22 5" xfId="23295"/>
    <cellStyle name="Input 4 5 22 6" xfId="23296"/>
    <cellStyle name="Input 4 5 22 7" xfId="23297"/>
    <cellStyle name="Input 4 5 22 8" xfId="23298"/>
    <cellStyle name="Input 4 5 22 9" xfId="23299"/>
    <cellStyle name="Input 4 5 23" xfId="23300"/>
    <cellStyle name="Input 4 5 23 10" xfId="23301"/>
    <cellStyle name="Input 4 5 23 11" xfId="23302"/>
    <cellStyle name="Input 4 5 23 2" xfId="23303"/>
    <cellStyle name="Input 4 5 23 3" xfId="23304"/>
    <cellStyle name="Input 4 5 23 4" xfId="23305"/>
    <cellStyle name="Input 4 5 23 5" xfId="23306"/>
    <cellStyle name="Input 4 5 23 6" xfId="23307"/>
    <cellStyle name="Input 4 5 23 7" xfId="23308"/>
    <cellStyle name="Input 4 5 23 8" xfId="23309"/>
    <cellStyle name="Input 4 5 23 9" xfId="23310"/>
    <cellStyle name="Input 4 5 24" xfId="23311"/>
    <cellStyle name="Input 4 5 24 10" xfId="23312"/>
    <cellStyle name="Input 4 5 24 11" xfId="23313"/>
    <cellStyle name="Input 4 5 24 2" xfId="23314"/>
    <cellStyle name="Input 4 5 24 3" xfId="23315"/>
    <cellStyle name="Input 4 5 24 4" xfId="23316"/>
    <cellStyle name="Input 4 5 24 5" xfId="23317"/>
    <cellStyle name="Input 4 5 24 6" xfId="23318"/>
    <cellStyle name="Input 4 5 24 7" xfId="23319"/>
    <cellStyle name="Input 4 5 24 8" xfId="23320"/>
    <cellStyle name="Input 4 5 24 9" xfId="23321"/>
    <cellStyle name="Input 4 5 25" xfId="23322"/>
    <cellStyle name="Input 4 5 25 10" xfId="23323"/>
    <cellStyle name="Input 4 5 25 11" xfId="23324"/>
    <cellStyle name="Input 4 5 25 2" xfId="23325"/>
    <cellStyle name="Input 4 5 25 3" xfId="23326"/>
    <cellStyle name="Input 4 5 25 4" xfId="23327"/>
    <cellStyle name="Input 4 5 25 5" xfId="23328"/>
    <cellStyle name="Input 4 5 25 6" xfId="23329"/>
    <cellStyle name="Input 4 5 25 7" xfId="23330"/>
    <cellStyle name="Input 4 5 25 8" xfId="23331"/>
    <cellStyle name="Input 4 5 25 9" xfId="23332"/>
    <cellStyle name="Input 4 5 26" xfId="23333"/>
    <cellStyle name="Input 4 5 26 10" xfId="23334"/>
    <cellStyle name="Input 4 5 26 11" xfId="23335"/>
    <cellStyle name="Input 4 5 26 2" xfId="23336"/>
    <cellStyle name="Input 4 5 26 3" xfId="23337"/>
    <cellStyle name="Input 4 5 26 4" xfId="23338"/>
    <cellStyle name="Input 4 5 26 5" xfId="23339"/>
    <cellStyle name="Input 4 5 26 6" xfId="23340"/>
    <cellStyle name="Input 4 5 26 7" xfId="23341"/>
    <cellStyle name="Input 4 5 26 8" xfId="23342"/>
    <cellStyle name="Input 4 5 26 9" xfId="23343"/>
    <cellStyle name="Input 4 5 27" xfId="23344"/>
    <cellStyle name="Input 4 5 27 10" xfId="23345"/>
    <cellStyle name="Input 4 5 27 11" xfId="23346"/>
    <cellStyle name="Input 4 5 27 2" xfId="23347"/>
    <cellStyle name="Input 4 5 27 3" xfId="23348"/>
    <cellStyle name="Input 4 5 27 4" xfId="23349"/>
    <cellStyle name="Input 4 5 27 5" xfId="23350"/>
    <cellStyle name="Input 4 5 27 6" xfId="23351"/>
    <cellStyle name="Input 4 5 27 7" xfId="23352"/>
    <cellStyle name="Input 4 5 27 8" xfId="23353"/>
    <cellStyle name="Input 4 5 27 9" xfId="23354"/>
    <cellStyle name="Input 4 5 28" xfId="23355"/>
    <cellStyle name="Input 4 5 28 10" xfId="23356"/>
    <cellStyle name="Input 4 5 28 11" xfId="23357"/>
    <cellStyle name="Input 4 5 28 2" xfId="23358"/>
    <cellStyle name="Input 4 5 28 3" xfId="23359"/>
    <cellStyle name="Input 4 5 28 4" xfId="23360"/>
    <cellStyle name="Input 4 5 28 5" xfId="23361"/>
    <cellStyle name="Input 4 5 28 6" xfId="23362"/>
    <cellStyle name="Input 4 5 28 7" xfId="23363"/>
    <cellStyle name="Input 4 5 28 8" xfId="23364"/>
    <cellStyle name="Input 4 5 28 9" xfId="23365"/>
    <cellStyle name="Input 4 5 29" xfId="23366"/>
    <cellStyle name="Input 4 5 29 10" xfId="23367"/>
    <cellStyle name="Input 4 5 29 11" xfId="23368"/>
    <cellStyle name="Input 4 5 29 2" xfId="23369"/>
    <cellStyle name="Input 4 5 29 3" xfId="23370"/>
    <cellStyle name="Input 4 5 29 4" xfId="23371"/>
    <cellStyle name="Input 4 5 29 5" xfId="23372"/>
    <cellStyle name="Input 4 5 29 6" xfId="23373"/>
    <cellStyle name="Input 4 5 29 7" xfId="23374"/>
    <cellStyle name="Input 4 5 29 8" xfId="23375"/>
    <cellStyle name="Input 4 5 29 9" xfId="23376"/>
    <cellStyle name="Input 4 5 3" xfId="23377"/>
    <cellStyle name="Input 4 5 3 2" xfId="23378"/>
    <cellStyle name="Input 4 5 3 2 10" xfId="23379"/>
    <cellStyle name="Input 4 5 3 2 11" xfId="23380"/>
    <cellStyle name="Input 4 5 3 2 2" xfId="23381"/>
    <cellStyle name="Input 4 5 3 2 3" xfId="23382"/>
    <cellStyle name="Input 4 5 3 2 4" xfId="23383"/>
    <cellStyle name="Input 4 5 3 2 5" xfId="23384"/>
    <cellStyle name="Input 4 5 3 2 6" xfId="23385"/>
    <cellStyle name="Input 4 5 3 2 7" xfId="23386"/>
    <cellStyle name="Input 4 5 3 2 8" xfId="23387"/>
    <cellStyle name="Input 4 5 3 2 9" xfId="23388"/>
    <cellStyle name="Input 4 5 3 3" xfId="23389"/>
    <cellStyle name="Input 4 5 3 4" xfId="23390"/>
    <cellStyle name="Input 4 5 3 5" xfId="23391"/>
    <cellStyle name="Input 4 5 3 6" xfId="23392"/>
    <cellStyle name="Input 4 5 3 7" xfId="23393"/>
    <cellStyle name="Input 4 5 3 8" xfId="23394"/>
    <cellStyle name="Input 4 5 30" xfId="23395"/>
    <cellStyle name="Input 4 5 30 10" xfId="23396"/>
    <cellStyle name="Input 4 5 30 11" xfId="23397"/>
    <cellStyle name="Input 4 5 30 2" xfId="23398"/>
    <cellStyle name="Input 4 5 30 3" xfId="23399"/>
    <cellStyle name="Input 4 5 30 4" xfId="23400"/>
    <cellStyle name="Input 4 5 30 5" xfId="23401"/>
    <cellStyle name="Input 4 5 30 6" xfId="23402"/>
    <cellStyle name="Input 4 5 30 7" xfId="23403"/>
    <cellStyle name="Input 4 5 30 8" xfId="23404"/>
    <cellStyle name="Input 4 5 30 9" xfId="23405"/>
    <cellStyle name="Input 4 5 31" xfId="23406"/>
    <cellStyle name="Input 4 5 31 10" xfId="23407"/>
    <cellStyle name="Input 4 5 31 11" xfId="23408"/>
    <cellStyle name="Input 4 5 31 2" xfId="23409"/>
    <cellStyle name="Input 4 5 31 3" xfId="23410"/>
    <cellStyle name="Input 4 5 31 4" xfId="23411"/>
    <cellStyle name="Input 4 5 31 5" xfId="23412"/>
    <cellStyle name="Input 4 5 31 6" xfId="23413"/>
    <cellStyle name="Input 4 5 31 7" xfId="23414"/>
    <cellStyle name="Input 4 5 31 8" xfId="23415"/>
    <cellStyle name="Input 4 5 31 9" xfId="23416"/>
    <cellStyle name="Input 4 5 32" xfId="23417"/>
    <cellStyle name="Input 4 5 32 10" xfId="23418"/>
    <cellStyle name="Input 4 5 32 11" xfId="23419"/>
    <cellStyle name="Input 4 5 32 2" xfId="23420"/>
    <cellStyle name="Input 4 5 32 3" xfId="23421"/>
    <cellStyle name="Input 4 5 32 4" xfId="23422"/>
    <cellStyle name="Input 4 5 32 5" xfId="23423"/>
    <cellStyle name="Input 4 5 32 6" xfId="23424"/>
    <cellStyle name="Input 4 5 32 7" xfId="23425"/>
    <cellStyle name="Input 4 5 32 8" xfId="23426"/>
    <cellStyle name="Input 4 5 32 9" xfId="23427"/>
    <cellStyle name="Input 4 5 33" xfId="23428"/>
    <cellStyle name="Input 4 5 33 10" xfId="23429"/>
    <cellStyle name="Input 4 5 33 11" xfId="23430"/>
    <cellStyle name="Input 4 5 33 2" xfId="23431"/>
    <cellStyle name="Input 4 5 33 3" xfId="23432"/>
    <cellStyle name="Input 4 5 33 4" xfId="23433"/>
    <cellStyle name="Input 4 5 33 5" xfId="23434"/>
    <cellStyle name="Input 4 5 33 6" xfId="23435"/>
    <cellStyle name="Input 4 5 33 7" xfId="23436"/>
    <cellStyle name="Input 4 5 33 8" xfId="23437"/>
    <cellStyle name="Input 4 5 33 9" xfId="23438"/>
    <cellStyle name="Input 4 5 34" xfId="23439"/>
    <cellStyle name="Input 4 5 34 10" xfId="23440"/>
    <cellStyle name="Input 4 5 34 11" xfId="23441"/>
    <cellStyle name="Input 4 5 34 2" xfId="23442"/>
    <cellStyle name="Input 4 5 34 3" xfId="23443"/>
    <cellStyle name="Input 4 5 34 4" xfId="23444"/>
    <cellStyle name="Input 4 5 34 5" xfId="23445"/>
    <cellStyle name="Input 4 5 34 6" xfId="23446"/>
    <cellStyle name="Input 4 5 34 7" xfId="23447"/>
    <cellStyle name="Input 4 5 34 8" xfId="23448"/>
    <cellStyle name="Input 4 5 34 9" xfId="23449"/>
    <cellStyle name="Input 4 5 35" xfId="23450"/>
    <cellStyle name="Input 4 5 35 10" xfId="23451"/>
    <cellStyle name="Input 4 5 35 11" xfId="23452"/>
    <cellStyle name="Input 4 5 35 2" xfId="23453"/>
    <cellStyle name="Input 4 5 35 3" xfId="23454"/>
    <cellStyle name="Input 4 5 35 4" xfId="23455"/>
    <cellStyle name="Input 4 5 35 5" xfId="23456"/>
    <cellStyle name="Input 4 5 35 6" xfId="23457"/>
    <cellStyle name="Input 4 5 35 7" xfId="23458"/>
    <cellStyle name="Input 4 5 35 8" xfId="23459"/>
    <cellStyle name="Input 4 5 35 9" xfId="23460"/>
    <cellStyle name="Input 4 5 36" xfId="23461"/>
    <cellStyle name="Input 4 5 37" xfId="23462"/>
    <cellStyle name="Input 4 5 38" xfId="23463"/>
    <cellStyle name="Input 4 5 39" xfId="23464"/>
    <cellStyle name="Input 4 5 4" xfId="23465"/>
    <cellStyle name="Input 4 5 4 2" xfId="23466"/>
    <cellStyle name="Input 4 5 4 2 10" xfId="23467"/>
    <cellStyle name="Input 4 5 4 2 11" xfId="23468"/>
    <cellStyle name="Input 4 5 4 2 2" xfId="23469"/>
    <cellStyle name="Input 4 5 4 2 3" xfId="23470"/>
    <cellStyle name="Input 4 5 4 2 4" xfId="23471"/>
    <cellStyle name="Input 4 5 4 2 5" xfId="23472"/>
    <cellStyle name="Input 4 5 4 2 6" xfId="23473"/>
    <cellStyle name="Input 4 5 4 2 7" xfId="23474"/>
    <cellStyle name="Input 4 5 4 2 8" xfId="23475"/>
    <cellStyle name="Input 4 5 4 2 9" xfId="23476"/>
    <cellStyle name="Input 4 5 4 3" xfId="23477"/>
    <cellStyle name="Input 4 5 4 4" xfId="23478"/>
    <cellStyle name="Input 4 5 4 5" xfId="23479"/>
    <cellStyle name="Input 4 5 4 6" xfId="23480"/>
    <cellStyle name="Input 4 5 4 7" xfId="23481"/>
    <cellStyle name="Input 4 5 4 8" xfId="23482"/>
    <cellStyle name="Input 4 5 40" xfId="23483"/>
    <cellStyle name="Input 4 5 41" xfId="23484"/>
    <cellStyle name="Input 4 5 42" xfId="23485"/>
    <cellStyle name="Input 4 5 43" xfId="23486"/>
    <cellStyle name="Input 4 5 44" xfId="23487"/>
    <cellStyle name="Input 4 5 5" xfId="23488"/>
    <cellStyle name="Input 4 5 5 2" xfId="23489"/>
    <cellStyle name="Input 4 5 5 2 10" xfId="23490"/>
    <cellStyle name="Input 4 5 5 2 11" xfId="23491"/>
    <cellStyle name="Input 4 5 5 2 2" xfId="23492"/>
    <cellStyle name="Input 4 5 5 2 3" xfId="23493"/>
    <cellStyle name="Input 4 5 5 2 4" xfId="23494"/>
    <cellStyle name="Input 4 5 5 2 5" xfId="23495"/>
    <cellStyle name="Input 4 5 5 2 6" xfId="23496"/>
    <cellStyle name="Input 4 5 5 2 7" xfId="23497"/>
    <cellStyle name="Input 4 5 5 2 8" xfId="23498"/>
    <cellStyle name="Input 4 5 5 2 9" xfId="23499"/>
    <cellStyle name="Input 4 5 5 3" xfId="23500"/>
    <cellStyle name="Input 4 5 5 4" xfId="23501"/>
    <cellStyle name="Input 4 5 5 5" xfId="23502"/>
    <cellStyle name="Input 4 5 5 6" xfId="23503"/>
    <cellStyle name="Input 4 5 5 7" xfId="23504"/>
    <cellStyle name="Input 4 5 5 8" xfId="23505"/>
    <cellStyle name="Input 4 5 6" xfId="23506"/>
    <cellStyle name="Input 4 5 6 2" xfId="23507"/>
    <cellStyle name="Input 4 5 6 2 10" xfId="23508"/>
    <cellStyle name="Input 4 5 6 2 11" xfId="23509"/>
    <cellStyle name="Input 4 5 6 2 2" xfId="23510"/>
    <cellStyle name="Input 4 5 6 2 3" xfId="23511"/>
    <cellStyle name="Input 4 5 6 2 4" xfId="23512"/>
    <cellStyle name="Input 4 5 6 2 5" xfId="23513"/>
    <cellStyle name="Input 4 5 6 2 6" xfId="23514"/>
    <cellStyle name="Input 4 5 6 2 7" xfId="23515"/>
    <cellStyle name="Input 4 5 6 2 8" xfId="23516"/>
    <cellStyle name="Input 4 5 6 2 9" xfId="23517"/>
    <cellStyle name="Input 4 5 6 3" xfId="23518"/>
    <cellStyle name="Input 4 5 6 4" xfId="23519"/>
    <cellStyle name="Input 4 5 6 5" xfId="23520"/>
    <cellStyle name="Input 4 5 6 6" xfId="23521"/>
    <cellStyle name="Input 4 5 6 7" xfId="23522"/>
    <cellStyle name="Input 4 5 6 8" xfId="23523"/>
    <cellStyle name="Input 4 5 7" xfId="23524"/>
    <cellStyle name="Input 4 5 7 2" xfId="23525"/>
    <cellStyle name="Input 4 5 7 2 10" xfId="23526"/>
    <cellStyle name="Input 4 5 7 2 11" xfId="23527"/>
    <cellStyle name="Input 4 5 7 2 2" xfId="23528"/>
    <cellStyle name="Input 4 5 7 2 3" xfId="23529"/>
    <cellStyle name="Input 4 5 7 2 4" xfId="23530"/>
    <cellStyle name="Input 4 5 7 2 5" xfId="23531"/>
    <cellStyle name="Input 4 5 7 2 6" xfId="23532"/>
    <cellStyle name="Input 4 5 7 2 7" xfId="23533"/>
    <cellStyle name="Input 4 5 7 2 8" xfId="23534"/>
    <cellStyle name="Input 4 5 7 2 9" xfId="23535"/>
    <cellStyle name="Input 4 5 7 3" xfId="23536"/>
    <cellStyle name="Input 4 5 7 4" xfId="23537"/>
    <cellStyle name="Input 4 5 7 5" xfId="23538"/>
    <cellStyle name="Input 4 5 7 6" xfId="23539"/>
    <cellStyle name="Input 4 5 7 7" xfId="23540"/>
    <cellStyle name="Input 4 5 7 8" xfId="23541"/>
    <cellStyle name="Input 4 5 8" xfId="23542"/>
    <cellStyle name="Input 4 5 8 2" xfId="23543"/>
    <cellStyle name="Input 4 5 8 2 10" xfId="23544"/>
    <cellStyle name="Input 4 5 8 2 11" xfId="23545"/>
    <cellStyle name="Input 4 5 8 2 2" xfId="23546"/>
    <cellStyle name="Input 4 5 8 2 3" xfId="23547"/>
    <cellStyle name="Input 4 5 8 2 4" xfId="23548"/>
    <cellStyle name="Input 4 5 8 2 5" xfId="23549"/>
    <cellStyle name="Input 4 5 8 2 6" xfId="23550"/>
    <cellStyle name="Input 4 5 8 2 7" xfId="23551"/>
    <cellStyle name="Input 4 5 8 2 8" xfId="23552"/>
    <cellStyle name="Input 4 5 8 2 9" xfId="23553"/>
    <cellStyle name="Input 4 5 8 3" xfId="23554"/>
    <cellStyle name="Input 4 5 8 4" xfId="23555"/>
    <cellStyle name="Input 4 5 8 5" xfId="23556"/>
    <cellStyle name="Input 4 5 8 6" xfId="23557"/>
    <cellStyle name="Input 4 5 8 7" xfId="23558"/>
    <cellStyle name="Input 4 5 8 8" xfId="23559"/>
    <cellStyle name="Input 4 5 9" xfId="23560"/>
    <cellStyle name="Input 4 5 9 2" xfId="23561"/>
    <cellStyle name="Input 4 5 9 2 10" xfId="23562"/>
    <cellStyle name="Input 4 5 9 2 11" xfId="23563"/>
    <cellStyle name="Input 4 5 9 2 2" xfId="23564"/>
    <cellStyle name="Input 4 5 9 2 3" xfId="23565"/>
    <cellStyle name="Input 4 5 9 2 4" xfId="23566"/>
    <cellStyle name="Input 4 5 9 2 5" xfId="23567"/>
    <cellStyle name="Input 4 5 9 2 6" xfId="23568"/>
    <cellStyle name="Input 4 5 9 2 7" xfId="23569"/>
    <cellStyle name="Input 4 5 9 2 8" xfId="23570"/>
    <cellStyle name="Input 4 5 9 2 9" xfId="23571"/>
    <cellStyle name="Input 4 5 9 3" xfId="23572"/>
    <cellStyle name="Input 4 5 9 4" xfId="23573"/>
    <cellStyle name="Input 4 5 9 5" xfId="23574"/>
    <cellStyle name="Input 4 5 9 6" xfId="23575"/>
    <cellStyle name="Input 4 5 9 7" xfId="23576"/>
    <cellStyle name="Input 4 5 9 8" xfId="23577"/>
    <cellStyle name="Input 4 6" xfId="23578"/>
    <cellStyle name="Input 4 6 2" xfId="23579"/>
    <cellStyle name="Input 4 6 2 10" xfId="23580"/>
    <cellStyle name="Input 4 6 2 11" xfId="23581"/>
    <cellStyle name="Input 4 6 2 2" xfId="23582"/>
    <cellStyle name="Input 4 6 2 3" xfId="23583"/>
    <cellStyle name="Input 4 6 2 4" xfId="23584"/>
    <cellStyle name="Input 4 6 2 5" xfId="23585"/>
    <cellStyle name="Input 4 6 2 6" xfId="23586"/>
    <cellStyle name="Input 4 6 2 7" xfId="23587"/>
    <cellStyle name="Input 4 6 2 8" xfId="23588"/>
    <cellStyle name="Input 4 6 2 9" xfId="23589"/>
    <cellStyle name="Input 4 6 3" xfId="23590"/>
    <cellStyle name="Input 4 6 4" xfId="23591"/>
    <cellStyle name="Input 4 6 5" xfId="23592"/>
    <cellStyle name="Input 4 6 6" xfId="23593"/>
    <cellStyle name="Input 4 6 7" xfId="23594"/>
    <cellStyle name="Input 4 6 8" xfId="23595"/>
    <cellStyle name="Input 4 7" xfId="23596"/>
    <cellStyle name="Input 4 7 2" xfId="23597"/>
    <cellStyle name="Input 4 7 2 10" xfId="23598"/>
    <cellStyle name="Input 4 7 2 11" xfId="23599"/>
    <cellStyle name="Input 4 7 2 2" xfId="23600"/>
    <cellStyle name="Input 4 7 2 3" xfId="23601"/>
    <cellStyle name="Input 4 7 2 4" xfId="23602"/>
    <cellStyle name="Input 4 7 2 5" xfId="23603"/>
    <cellStyle name="Input 4 7 2 6" xfId="23604"/>
    <cellStyle name="Input 4 7 2 7" xfId="23605"/>
    <cellStyle name="Input 4 7 2 8" xfId="23606"/>
    <cellStyle name="Input 4 7 2 9" xfId="23607"/>
    <cellStyle name="Input 4 7 3" xfId="23608"/>
    <cellStyle name="Input 4 7 4" xfId="23609"/>
    <cellStyle name="Input 4 7 5" xfId="23610"/>
    <cellStyle name="Input 4 7 6" xfId="23611"/>
    <cellStyle name="Input 4 7 7" xfId="23612"/>
    <cellStyle name="Input 4 7 8" xfId="23613"/>
    <cellStyle name="Input 4 8" xfId="23614"/>
    <cellStyle name="Input 4 8 2" xfId="23615"/>
    <cellStyle name="Input 4 8 2 10" xfId="23616"/>
    <cellStyle name="Input 4 8 2 11" xfId="23617"/>
    <cellStyle name="Input 4 8 2 2" xfId="23618"/>
    <cellStyle name="Input 4 8 2 3" xfId="23619"/>
    <cellStyle name="Input 4 8 2 4" xfId="23620"/>
    <cellStyle name="Input 4 8 2 5" xfId="23621"/>
    <cellStyle name="Input 4 8 2 6" xfId="23622"/>
    <cellStyle name="Input 4 8 2 7" xfId="23623"/>
    <cellStyle name="Input 4 8 2 8" xfId="23624"/>
    <cellStyle name="Input 4 8 2 9" xfId="23625"/>
    <cellStyle name="Input 4 8 3" xfId="23626"/>
    <cellStyle name="Input 4 8 4" xfId="23627"/>
    <cellStyle name="Input 4 8 5" xfId="23628"/>
    <cellStyle name="Input 4 8 6" xfId="23629"/>
    <cellStyle name="Input 4 8 7" xfId="23630"/>
    <cellStyle name="Input 4 8 8" xfId="23631"/>
    <cellStyle name="Input 4 9" xfId="23632"/>
    <cellStyle name="Input 4 9 2" xfId="23633"/>
    <cellStyle name="Input 4 9 2 10" xfId="23634"/>
    <cellStyle name="Input 4 9 2 11" xfId="23635"/>
    <cellStyle name="Input 4 9 2 2" xfId="23636"/>
    <cellStyle name="Input 4 9 2 3" xfId="23637"/>
    <cellStyle name="Input 4 9 2 4" xfId="23638"/>
    <cellStyle name="Input 4 9 2 5" xfId="23639"/>
    <cellStyle name="Input 4 9 2 6" xfId="23640"/>
    <cellStyle name="Input 4 9 2 7" xfId="23641"/>
    <cellStyle name="Input 4 9 2 8" xfId="23642"/>
    <cellStyle name="Input 4 9 2 9" xfId="23643"/>
    <cellStyle name="Input 4 9 3" xfId="23644"/>
    <cellStyle name="Input 4 9 4" xfId="23645"/>
    <cellStyle name="Input 4 9 5" xfId="23646"/>
    <cellStyle name="Input 4 9 6" xfId="23647"/>
    <cellStyle name="Input 4 9 7" xfId="23648"/>
    <cellStyle name="Input 4 9 8" xfId="23649"/>
    <cellStyle name="Input 5" xfId="23650"/>
    <cellStyle name="Input 5 10" xfId="23651"/>
    <cellStyle name="Input 5 10 2" xfId="23652"/>
    <cellStyle name="Input 5 10 2 10" xfId="23653"/>
    <cellStyle name="Input 5 10 2 11" xfId="23654"/>
    <cellStyle name="Input 5 10 2 2" xfId="23655"/>
    <cellStyle name="Input 5 10 2 3" xfId="23656"/>
    <cellStyle name="Input 5 10 2 4" xfId="23657"/>
    <cellStyle name="Input 5 10 2 5" xfId="23658"/>
    <cellStyle name="Input 5 10 2 6" xfId="23659"/>
    <cellStyle name="Input 5 10 2 7" xfId="23660"/>
    <cellStyle name="Input 5 10 2 8" xfId="23661"/>
    <cellStyle name="Input 5 10 2 9" xfId="23662"/>
    <cellStyle name="Input 5 10 3" xfId="23663"/>
    <cellStyle name="Input 5 10 4" xfId="23664"/>
    <cellStyle name="Input 5 10 5" xfId="23665"/>
    <cellStyle name="Input 5 10 6" xfId="23666"/>
    <cellStyle name="Input 5 10 7" xfId="23667"/>
    <cellStyle name="Input 5 10 8" xfId="23668"/>
    <cellStyle name="Input 5 11" xfId="23669"/>
    <cellStyle name="Input 5 11 2" xfId="23670"/>
    <cellStyle name="Input 5 11 2 10" xfId="23671"/>
    <cellStyle name="Input 5 11 2 11" xfId="23672"/>
    <cellStyle name="Input 5 11 2 2" xfId="23673"/>
    <cellStyle name="Input 5 11 2 3" xfId="23674"/>
    <cellStyle name="Input 5 11 2 4" xfId="23675"/>
    <cellStyle name="Input 5 11 2 5" xfId="23676"/>
    <cellStyle name="Input 5 11 2 6" xfId="23677"/>
    <cellStyle name="Input 5 11 2 7" xfId="23678"/>
    <cellStyle name="Input 5 11 2 8" xfId="23679"/>
    <cellStyle name="Input 5 11 2 9" xfId="23680"/>
    <cellStyle name="Input 5 11 3" xfId="23681"/>
    <cellStyle name="Input 5 11 4" xfId="23682"/>
    <cellStyle name="Input 5 11 5" xfId="23683"/>
    <cellStyle name="Input 5 11 6" xfId="23684"/>
    <cellStyle name="Input 5 11 7" xfId="23685"/>
    <cellStyle name="Input 5 11 8" xfId="23686"/>
    <cellStyle name="Input 5 12" xfId="23687"/>
    <cellStyle name="Input 5 12 2" xfId="23688"/>
    <cellStyle name="Input 5 12 2 10" xfId="23689"/>
    <cellStyle name="Input 5 12 2 11" xfId="23690"/>
    <cellStyle name="Input 5 12 2 2" xfId="23691"/>
    <cellStyle name="Input 5 12 2 3" xfId="23692"/>
    <cellStyle name="Input 5 12 2 4" xfId="23693"/>
    <cellStyle name="Input 5 12 2 5" xfId="23694"/>
    <cellStyle name="Input 5 12 2 6" xfId="23695"/>
    <cellStyle name="Input 5 12 2 7" xfId="23696"/>
    <cellStyle name="Input 5 12 2 8" xfId="23697"/>
    <cellStyle name="Input 5 12 2 9" xfId="23698"/>
    <cellStyle name="Input 5 12 3" xfId="23699"/>
    <cellStyle name="Input 5 12 4" xfId="23700"/>
    <cellStyle name="Input 5 12 5" xfId="23701"/>
    <cellStyle name="Input 5 12 6" xfId="23702"/>
    <cellStyle name="Input 5 12 7" xfId="23703"/>
    <cellStyle name="Input 5 12 8" xfId="23704"/>
    <cellStyle name="Input 5 13" xfId="23705"/>
    <cellStyle name="Input 5 13 2" xfId="23706"/>
    <cellStyle name="Input 5 13 2 10" xfId="23707"/>
    <cellStyle name="Input 5 13 2 11" xfId="23708"/>
    <cellStyle name="Input 5 13 2 2" xfId="23709"/>
    <cellStyle name="Input 5 13 2 3" xfId="23710"/>
    <cellStyle name="Input 5 13 2 4" xfId="23711"/>
    <cellStyle name="Input 5 13 2 5" xfId="23712"/>
    <cellStyle name="Input 5 13 2 6" xfId="23713"/>
    <cellStyle name="Input 5 13 2 7" xfId="23714"/>
    <cellStyle name="Input 5 13 2 8" xfId="23715"/>
    <cellStyle name="Input 5 13 2 9" xfId="23716"/>
    <cellStyle name="Input 5 13 3" xfId="23717"/>
    <cellStyle name="Input 5 13 4" xfId="23718"/>
    <cellStyle name="Input 5 13 5" xfId="23719"/>
    <cellStyle name="Input 5 13 6" xfId="23720"/>
    <cellStyle name="Input 5 13 7" xfId="23721"/>
    <cellStyle name="Input 5 13 8" xfId="23722"/>
    <cellStyle name="Input 5 14" xfId="23723"/>
    <cellStyle name="Input 5 14 2" xfId="23724"/>
    <cellStyle name="Input 5 14 2 10" xfId="23725"/>
    <cellStyle name="Input 5 14 2 11" xfId="23726"/>
    <cellStyle name="Input 5 14 2 2" xfId="23727"/>
    <cellStyle name="Input 5 14 2 3" xfId="23728"/>
    <cellStyle name="Input 5 14 2 4" xfId="23729"/>
    <cellStyle name="Input 5 14 2 5" xfId="23730"/>
    <cellStyle name="Input 5 14 2 6" xfId="23731"/>
    <cellStyle name="Input 5 14 2 7" xfId="23732"/>
    <cellStyle name="Input 5 14 2 8" xfId="23733"/>
    <cellStyle name="Input 5 14 2 9" xfId="23734"/>
    <cellStyle name="Input 5 14 3" xfId="23735"/>
    <cellStyle name="Input 5 14 4" xfId="23736"/>
    <cellStyle name="Input 5 14 5" xfId="23737"/>
    <cellStyle name="Input 5 14 6" xfId="23738"/>
    <cellStyle name="Input 5 14 7" xfId="23739"/>
    <cellStyle name="Input 5 14 8" xfId="23740"/>
    <cellStyle name="Input 5 15" xfId="23741"/>
    <cellStyle name="Input 5 15 2" xfId="23742"/>
    <cellStyle name="Input 5 15 2 10" xfId="23743"/>
    <cellStyle name="Input 5 15 2 11" xfId="23744"/>
    <cellStyle name="Input 5 15 2 2" xfId="23745"/>
    <cellStyle name="Input 5 15 2 3" xfId="23746"/>
    <cellStyle name="Input 5 15 2 4" xfId="23747"/>
    <cellStyle name="Input 5 15 2 5" xfId="23748"/>
    <cellStyle name="Input 5 15 2 6" xfId="23749"/>
    <cellStyle name="Input 5 15 2 7" xfId="23750"/>
    <cellStyle name="Input 5 15 2 8" xfId="23751"/>
    <cellStyle name="Input 5 15 2 9" xfId="23752"/>
    <cellStyle name="Input 5 15 3" xfId="23753"/>
    <cellStyle name="Input 5 15 4" xfId="23754"/>
    <cellStyle name="Input 5 15 5" xfId="23755"/>
    <cellStyle name="Input 5 15 6" xfId="23756"/>
    <cellStyle name="Input 5 15 7" xfId="23757"/>
    <cellStyle name="Input 5 15 8" xfId="23758"/>
    <cellStyle name="Input 5 16" xfId="23759"/>
    <cellStyle name="Input 5 16 2" xfId="23760"/>
    <cellStyle name="Input 5 16 2 10" xfId="23761"/>
    <cellStyle name="Input 5 16 2 11" xfId="23762"/>
    <cellStyle name="Input 5 16 2 2" xfId="23763"/>
    <cellStyle name="Input 5 16 2 3" xfId="23764"/>
    <cellStyle name="Input 5 16 2 4" xfId="23765"/>
    <cellStyle name="Input 5 16 2 5" xfId="23766"/>
    <cellStyle name="Input 5 16 2 6" xfId="23767"/>
    <cellStyle name="Input 5 16 2 7" xfId="23768"/>
    <cellStyle name="Input 5 16 2 8" xfId="23769"/>
    <cellStyle name="Input 5 16 2 9" xfId="23770"/>
    <cellStyle name="Input 5 16 3" xfId="23771"/>
    <cellStyle name="Input 5 16 4" xfId="23772"/>
    <cellStyle name="Input 5 16 5" xfId="23773"/>
    <cellStyle name="Input 5 16 6" xfId="23774"/>
    <cellStyle name="Input 5 16 7" xfId="23775"/>
    <cellStyle name="Input 5 16 8" xfId="23776"/>
    <cellStyle name="Input 5 17" xfId="23777"/>
    <cellStyle name="Input 5 17 2" xfId="23778"/>
    <cellStyle name="Input 5 17 2 10" xfId="23779"/>
    <cellStyle name="Input 5 17 2 11" xfId="23780"/>
    <cellStyle name="Input 5 17 2 2" xfId="23781"/>
    <cellStyle name="Input 5 17 2 3" xfId="23782"/>
    <cellStyle name="Input 5 17 2 4" xfId="23783"/>
    <cellStyle name="Input 5 17 2 5" xfId="23784"/>
    <cellStyle name="Input 5 17 2 6" xfId="23785"/>
    <cellStyle name="Input 5 17 2 7" xfId="23786"/>
    <cellStyle name="Input 5 17 2 8" xfId="23787"/>
    <cellStyle name="Input 5 17 2 9" xfId="23788"/>
    <cellStyle name="Input 5 17 3" xfId="23789"/>
    <cellStyle name="Input 5 17 4" xfId="23790"/>
    <cellStyle name="Input 5 17 5" xfId="23791"/>
    <cellStyle name="Input 5 17 6" xfId="23792"/>
    <cellStyle name="Input 5 17 7" xfId="23793"/>
    <cellStyle name="Input 5 17 8" xfId="23794"/>
    <cellStyle name="Input 5 18" xfId="23795"/>
    <cellStyle name="Input 5 18 2" xfId="23796"/>
    <cellStyle name="Input 5 18 2 10" xfId="23797"/>
    <cellStyle name="Input 5 18 2 11" xfId="23798"/>
    <cellStyle name="Input 5 18 2 2" xfId="23799"/>
    <cellStyle name="Input 5 18 2 3" xfId="23800"/>
    <cellStyle name="Input 5 18 2 4" xfId="23801"/>
    <cellStyle name="Input 5 18 2 5" xfId="23802"/>
    <cellStyle name="Input 5 18 2 6" xfId="23803"/>
    <cellStyle name="Input 5 18 2 7" xfId="23804"/>
    <cellStyle name="Input 5 18 2 8" xfId="23805"/>
    <cellStyle name="Input 5 18 2 9" xfId="23806"/>
    <cellStyle name="Input 5 18 3" xfId="23807"/>
    <cellStyle name="Input 5 18 4" xfId="23808"/>
    <cellStyle name="Input 5 18 5" xfId="23809"/>
    <cellStyle name="Input 5 18 6" xfId="23810"/>
    <cellStyle name="Input 5 18 7" xfId="23811"/>
    <cellStyle name="Input 5 18 8" xfId="23812"/>
    <cellStyle name="Input 5 19" xfId="23813"/>
    <cellStyle name="Input 5 19 2" xfId="23814"/>
    <cellStyle name="Input 5 19 2 10" xfId="23815"/>
    <cellStyle name="Input 5 19 2 11" xfId="23816"/>
    <cellStyle name="Input 5 19 2 2" xfId="23817"/>
    <cellStyle name="Input 5 19 2 3" xfId="23818"/>
    <cellStyle name="Input 5 19 2 4" xfId="23819"/>
    <cellStyle name="Input 5 19 2 5" xfId="23820"/>
    <cellStyle name="Input 5 19 2 6" xfId="23821"/>
    <cellStyle name="Input 5 19 2 7" xfId="23822"/>
    <cellStyle name="Input 5 19 2 8" xfId="23823"/>
    <cellStyle name="Input 5 19 2 9" xfId="23824"/>
    <cellStyle name="Input 5 19 3" xfId="23825"/>
    <cellStyle name="Input 5 19 4" xfId="23826"/>
    <cellStyle name="Input 5 19 5" xfId="23827"/>
    <cellStyle name="Input 5 19 6" xfId="23828"/>
    <cellStyle name="Input 5 19 7" xfId="23829"/>
    <cellStyle name="Input 5 19 8" xfId="23830"/>
    <cellStyle name="Input 5 2" xfId="23831"/>
    <cellStyle name="Input 5 2 10" xfId="23832"/>
    <cellStyle name="Input 5 2 10 2" xfId="23833"/>
    <cellStyle name="Input 5 2 10 2 10" xfId="23834"/>
    <cellStyle name="Input 5 2 10 2 11" xfId="23835"/>
    <cellStyle name="Input 5 2 10 2 2" xfId="23836"/>
    <cellStyle name="Input 5 2 10 2 3" xfId="23837"/>
    <cellStyle name="Input 5 2 10 2 4" xfId="23838"/>
    <cellStyle name="Input 5 2 10 2 5" xfId="23839"/>
    <cellStyle name="Input 5 2 10 2 6" xfId="23840"/>
    <cellStyle name="Input 5 2 10 2 7" xfId="23841"/>
    <cellStyle name="Input 5 2 10 2 8" xfId="23842"/>
    <cellStyle name="Input 5 2 10 2 9" xfId="23843"/>
    <cellStyle name="Input 5 2 10 3" xfId="23844"/>
    <cellStyle name="Input 5 2 10 4" xfId="23845"/>
    <cellStyle name="Input 5 2 10 5" xfId="23846"/>
    <cellStyle name="Input 5 2 10 6" xfId="23847"/>
    <cellStyle name="Input 5 2 10 7" xfId="23848"/>
    <cellStyle name="Input 5 2 10 8" xfId="23849"/>
    <cellStyle name="Input 5 2 11" xfId="23850"/>
    <cellStyle name="Input 5 2 11 2" xfId="23851"/>
    <cellStyle name="Input 5 2 11 2 10" xfId="23852"/>
    <cellStyle name="Input 5 2 11 2 11" xfId="23853"/>
    <cellStyle name="Input 5 2 11 2 2" xfId="23854"/>
    <cellStyle name="Input 5 2 11 2 3" xfId="23855"/>
    <cellStyle name="Input 5 2 11 2 4" xfId="23856"/>
    <cellStyle name="Input 5 2 11 2 5" xfId="23857"/>
    <cellStyle name="Input 5 2 11 2 6" xfId="23858"/>
    <cellStyle name="Input 5 2 11 2 7" xfId="23859"/>
    <cellStyle name="Input 5 2 11 2 8" xfId="23860"/>
    <cellStyle name="Input 5 2 11 2 9" xfId="23861"/>
    <cellStyle name="Input 5 2 11 3" xfId="23862"/>
    <cellStyle name="Input 5 2 11 4" xfId="23863"/>
    <cellStyle name="Input 5 2 11 5" xfId="23864"/>
    <cellStyle name="Input 5 2 11 6" xfId="23865"/>
    <cellStyle name="Input 5 2 11 7" xfId="23866"/>
    <cellStyle name="Input 5 2 11 8" xfId="23867"/>
    <cellStyle name="Input 5 2 12" xfId="23868"/>
    <cellStyle name="Input 5 2 12 2" xfId="23869"/>
    <cellStyle name="Input 5 2 12 2 10" xfId="23870"/>
    <cellStyle name="Input 5 2 12 2 11" xfId="23871"/>
    <cellStyle name="Input 5 2 12 2 2" xfId="23872"/>
    <cellStyle name="Input 5 2 12 2 3" xfId="23873"/>
    <cellStyle name="Input 5 2 12 2 4" xfId="23874"/>
    <cellStyle name="Input 5 2 12 2 5" xfId="23875"/>
    <cellStyle name="Input 5 2 12 2 6" xfId="23876"/>
    <cellStyle name="Input 5 2 12 2 7" xfId="23877"/>
    <cellStyle name="Input 5 2 12 2 8" xfId="23878"/>
    <cellStyle name="Input 5 2 12 2 9" xfId="23879"/>
    <cellStyle name="Input 5 2 12 3" xfId="23880"/>
    <cellStyle name="Input 5 2 12 4" xfId="23881"/>
    <cellStyle name="Input 5 2 12 5" xfId="23882"/>
    <cellStyle name="Input 5 2 12 6" xfId="23883"/>
    <cellStyle name="Input 5 2 12 7" xfId="23884"/>
    <cellStyle name="Input 5 2 12 8" xfId="23885"/>
    <cellStyle name="Input 5 2 13" xfId="23886"/>
    <cellStyle name="Input 5 2 13 2" xfId="23887"/>
    <cellStyle name="Input 5 2 13 2 10" xfId="23888"/>
    <cellStyle name="Input 5 2 13 2 11" xfId="23889"/>
    <cellStyle name="Input 5 2 13 2 2" xfId="23890"/>
    <cellStyle name="Input 5 2 13 2 3" xfId="23891"/>
    <cellStyle name="Input 5 2 13 2 4" xfId="23892"/>
    <cellStyle name="Input 5 2 13 2 5" xfId="23893"/>
    <cellStyle name="Input 5 2 13 2 6" xfId="23894"/>
    <cellStyle name="Input 5 2 13 2 7" xfId="23895"/>
    <cellStyle name="Input 5 2 13 2 8" xfId="23896"/>
    <cellStyle name="Input 5 2 13 2 9" xfId="23897"/>
    <cellStyle name="Input 5 2 13 3" xfId="23898"/>
    <cellStyle name="Input 5 2 13 4" xfId="23899"/>
    <cellStyle name="Input 5 2 13 5" xfId="23900"/>
    <cellStyle name="Input 5 2 13 6" xfId="23901"/>
    <cellStyle name="Input 5 2 13 7" xfId="23902"/>
    <cellStyle name="Input 5 2 13 8" xfId="23903"/>
    <cellStyle name="Input 5 2 14" xfId="23904"/>
    <cellStyle name="Input 5 2 14 2" xfId="23905"/>
    <cellStyle name="Input 5 2 14 2 10" xfId="23906"/>
    <cellStyle name="Input 5 2 14 2 11" xfId="23907"/>
    <cellStyle name="Input 5 2 14 2 2" xfId="23908"/>
    <cellStyle name="Input 5 2 14 2 3" xfId="23909"/>
    <cellStyle name="Input 5 2 14 2 4" xfId="23910"/>
    <cellStyle name="Input 5 2 14 2 5" xfId="23911"/>
    <cellStyle name="Input 5 2 14 2 6" xfId="23912"/>
    <cellStyle name="Input 5 2 14 2 7" xfId="23913"/>
    <cellStyle name="Input 5 2 14 2 8" xfId="23914"/>
    <cellStyle name="Input 5 2 14 2 9" xfId="23915"/>
    <cellStyle name="Input 5 2 14 3" xfId="23916"/>
    <cellStyle name="Input 5 2 14 4" xfId="23917"/>
    <cellStyle name="Input 5 2 14 5" xfId="23918"/>
    <cellStyle name="Input 5 2 14 6" xfId="23919"/>
    <cellStyle name="Input 5 2 14 7" xfId="23920"/>
    <cellStyle name="Input 5 2 14 8" xfId="23921"/>
    <cellStyle name="Input 5 2 15" xfId="23922"/>
    <cellStyle name="Input 5 2 15 2" xfId="23923"/>
    <cellStyle name="Input 5 2 15 2 10" xfId="23924"/>
    <cellStyle name="Input 5 2 15 2 11" xfId="23925"/>
    <cellStyle name="Input 5 2 15 2 2" xfId="23926"/>
    <cellStyle name="Input 5 2 15 2 3" xfId="23927"/>
    <cellStyle name="Input 5 2 15 2 4" xfId="23928"/>
    <cellStyle name="Input 5 2 15 2 5" xfId="23929"/>
    <cellStyle name="Input 5 2 15 2 6" xfId="23930"/>
    <cellStyle name="Input 5 2 15 2 7" xfId="23931"/>
    <cellStyle name="Input 5 2 15 2 8" xfId="23932"/>
    <cellStyle name="Input 5 2 15 2 9" xfId="23933"/>
    <cellStyle name="Input 5 2 15 3" xfId="23934"/>
    <cellStyle name="Input 5 2 15 4" xfId="23935"/>
    <cellStyle name="Input 5 2 15 5" xfId="23936"/>
    <cellStyle name="Input 5 2 15 6" xfId="23937"/>
    <cellStyle name="Input 5 2 15 7" xfId="23938"/>
    <cellStyle name="Input 5 2 15 8" xfId="23939"/>
    <cellStyle name="Input 5 2 16" xfId="23940"/>
    <cellStyle name="Input 5 2 16 2" xfId="23941"/>
    <cellStyle name="Input 5 2 16 2 10" xfId="23942"/>
    <cellStyle name="Input 5 2 16 2 11" xfId="23943"/>
    <cellStyle name="Input 5 2 16 2 2" xfId="23944"/>
    <cellStyle name="Input 5 2 16 2 3" xfId="23945"/>
    <cellStyle name="Input 5 2 16 2 4" xfId="23946"/>
    <cellStyle name="Input 5 2 16 2 5" xfId="23947"/>
    <cellStyle name="Input 5 2 16 2 6" xfId="23948"/>
    <cellStyle name="Input 5 2 16 2 7" xfId="23949"/>
    <cellStyle name="Input 5 2 16 2 8" xfId="23950"/>
    <cellStyle name="Input 5 2 16 2 9" xfId="23951"/>
    <cellStyle name="Input 5 2 16 3" xfId="23952"/>
    <cellStyle name="Input 5 2 16 4" xfId="23953"/>
    <cellStyle name="Input 5 2 16 5" xfId="23954"/>
    <cellStyle name="Input 5 2 16 6" xfId="23955"/>
    <cellStyle name="Input 5 2 16 7" xfId="23956"/>
    <cellStyle name="Input 5 2 16 8" xfId="23957"/>
    <cellStyle name="Input 5 2 17" xfId="23958"/>
    <cellStyle name="Input 5 2 17 2" xfId="23959"/>
    <cellStyle name="Input 5 2 17 2 10" xfId="23960"/>
    <cellStyle name="Input 5 2 17 2 11" xfId="23961"/>
    <cellStyle name="Input 5 2 17 2 2" xfId="23962"/>
    <cellStyle name="Input 5 2 17 2 3" xfId="23963"/>
    <cellStyle name="Input 5 2 17 2 4" xfId="23964"/>
    <cellStyle name="Input 5 2 17 2 5" xfId="23965"/>
    <cellStyle name="Input 5 2 17 2 6" xfId="23966"/>
    <cellStyle name="Input 5 2 17 2 7" xfId="23967"/>
    <cellStyle name="Input 5 2 17 2 8" xfId="23968"/>
    <cellStyle name="Input 5 2 17 2 9" xfId="23969"/>
    <cellStyle name="Input 5 2 17 3" xfId="23970"/>
    <cellStyle name="Input 5 2 17 4" xfId="23971"/>
    <cellStyle name="Input 5 2 17 5" xfId="23972"/>
    <cellStyle name="Input 5 2 17 6" xfId="23973"/>
    <cellStyle name="Input 5 2 17 7" xfId="23974"/>
    <cellStyle name="Input 5 2 17 8" xfId="23975"/>
    <cellStyle name="Input 5 2 18" xfId="23976"/>
    <cellStyle name="Input 5 2 18 2" xfId="23977"/>
    <cellStyle name="Input 5 2 18 2 10" xfId="23978"/>
    <cellStyle name="Input 5 2 18 2 11" xfId="23979"/>
    <cellStyle name="Input 5 2 18 2 2" xfId="23980"/>
    <cellStyle name="Input 5 2 18 2 3" xfId="23981"/>
    <cellStyle name="Input 5 2 18 2 4" xfId="23982"/>
    <cellStyle name="Input 5 2 18 2 5" xfId="23983"/>
    <cellStyle name="Input 5 2 18 2 6" xfId="23984"/>
    <cellStyle name="Input 5 2 18 2 7" xfId="23985"/>
    <cellStyle name="Input 5 2 18 2 8" xfId="23986"/>
    <cellStyle name="Input 5 2 18 2 9" xfId="23987"/>
    <cellStyle name="Input 5 2 18 3" xfId="23988"/>
    <cellStyle name="Input 5 2 18 4" xfId="23989"/>
    <cellStyle name="Input 5 2 18 5" xfId="23990"/>
    <cellStyle name="Input 5 2 18 6" xfId="23991"/>
    <cellStyle name="Input 5 2 18 7" xfId="23992"/>
    <cellStyle name="Input 5 2 18 8" xfId="23993"/>
    <cellStyle name="Input 5 2 19" xfId="23994"/>
    <cellStyle name="Input 5 2 19 10" xfId="23995"/>
    <cellStyle name="Input 5 2 19 11" xfId="23996"/>
    <cellStyle name="Input 5 2 19 2" xfId="23997"/>
    <cellStyle name="Input 5 2 19 3" xfId="23998"/>
    <cellStyle name="Input 5 2 19 4" xfId="23999"/>
    <cellStyle name="Input 5 2 19 5" xfId="24000"/>
    <cellStyle name="Input 5 2 19 6" xfId="24001"/>
    <cellStyle name="Input 5 2 19 7" xfId="24002"/>
    <cellStyle name="Input 5 2 19 8" xfId="24003"/>
    <cellStyle name="Input 5 2 19 9" xfId="24004"/>
    <cellStyle name="Input 5 2 2" xfId="24005"/>
    <cellStyle name="Input 5 2 2 2" xfId="24006"/>
    <cellStyle name="Input 5 2 2 2 10" xfId="24007"/>
    <cellStyle name="Input 5 2 2 2 11" xfId="24008"/>
    <cellStyle name="Input 5 2 2 2 2" xfId="24009"/>
    <cellStyle name="Input 5 2 2 2 3" xfId="24010"/>
    <cellStyle name="Input 5 2 2 2 4" xfId="24011"/>
    <cellStyle name="Input 5 2 2 2 5" xfId="24012"/>
    <cellStyle name="Input 5 2 2 2 6" xfId="24013"/>
    <cellStyle name="Input 5 2 2 2 7" xfId="24014"/>
    <cellStyle name="Input 5 2 2 2 8" xfId="24015"/>
    <cellStyle name="Input 5 2 2 2 9" xfId="24016"/>
    <cellStyle name="Input 5 2 2 3" xfId="24017"/>
    <cellStyle name="Input 5 2 2 4" xfId="24018"/>
    <cellStyle name="Input 5 2 2 5" xfId="24019"/>
    <cellStyle name="Input 5 2 2 6" xfId="24020"/>
    <cellStyle name="Input 5 2 2 7" xfId="24021"/>
    <cellStyle name="Input 5 2 2 8" xfId="24022"/>
    <cellStyle name="Input 5 2 20" xfId="24023"/>
    <cellStyle name="Input 5 2 20 10" xfId="24024"/>
    <cellStyle name="Input 5 2 20 11" xfId="24025"/>
    <cellStyle name="Input 5 2 20 2" xfId="24026"/>
    <cellStyle name="Input 5 2 20 3" xfId="24027"/>
    <cellStyle name="Input 5 2 20 4" xfId="24028"/>
    <cellStyle name="Input 5 2 20 5" xfId="24029"/>
    <cellStyle name="Input 5 2 20 6" xfId="24030"/>
    <cellStyle name="Input 5 2 20 7" xfId="24031"/>
    <cellStyle name="Input 5 2 20 8" xfId="24032"/>
    <cellStyle name="Input 5 2 20 9" xfId="24033"/>
    <cellStyle name="Input 5 2 21" xfId="24034"/>
    <cellStyle name="Input 5 2 21 10" xfId="24035"/>
    <cellStyle name="Input 5 2 21 11" xfId="24036"/>
    <cellStyle name="Input 5 2 21 2" xfId="24037"/>
    <cellStyle name="Input 5 2 21 3" xfId="24038"/>
    <cellStyle name="Input 5 2 21 4" xfId="24039"/>
    <cellStyle name="Input 5 2 21 5" xfId="24040"/>
    <cellStyle name="Input 5 2 21 6" xfId="24041"/>
    <cellStyle name="Input 5 2 21 7" xfId="24042"/>
    <cellStyle name="Input 5 2 21 8" xfId="24043"/>
    <cellStyle name="Input 5 2 21 9" xfId="24044"/>
    <cellStyle name="Input 5 2 22" xfId="24045"/>
    <cellStyle name="Input 5 2 22 10" xfId="24046"/>
    <cellStyle name="Input 5 2 22 11" xfId="24047"/>
    <cellStyle name="Input 5 2 22 2" xfId="24048"/>
    <cellStyle name="Input 5 2 22 3" xfId="24049"/>
    <cellStyle name="Input 5 2 22 4" xfId="24050"/>
    <cellStyle name="Input 5 2 22 5" xfId="24051"/>
    <cellStyle name="Input 5 2 22 6" xfId="24052"/>
    <cellStyle name="Input 5 2 22 7" xfId="24053"/>
    <cellStyle name="Input 5 2 22 8" xfId="24054"/>
    <cellStyle name="Input 5 2 22 9" xfId="24055"/>
    <cellStyle name="Input 5 2 23" xfId="24056"/>
    <cellStyle name="Input 5 2 23 10" xfId="24057"/>
    <cellStyle name="Input 5 2 23 11" xfId="24058"/>
    <cellStyle name="Input 5 2 23 2" xfId="24059"/>
    <cellStyle name="Input 5 2 23 3" xfId="24060"/>
    <cellStyle name="Input 5 2 23 4" xfId="24061"/>
    <cellStyle name="Input 5 2 23 5" xfId="24062"/>
    <cellStyle name="Input 5 2 23 6" xfId="24063"/>
    <cellStyle name="Input 5 2 23 7" xfId="24064"/>
    <cellStyle name="Input 5 2 23 8" xfId="24065"/>
    <cellStyle name="Input 5 2 23 9" xfId="24066"/>
    <cellStyle name="Input 5 2 24" xfId="24067"/>
    <cellStyle name="Input 5 2 24 10" xfId="24068"/>
    <cellStyle name="Input 5 2 24 11" xfId="24069"/>
    <cellStyle name="Input 5 2 24 2" xfId="24070"/>
    <cellStyle name="Input 5 2 24 3" xfId="24071"/>
    <cellStyle name="Input 5 2 24 4" xfId="24072"/>
    <cellStyle name="Input 5 2 24 5" xfId="24073"/>
    <cellStyle name="Input 5 2 24 6" xfId="24074"/>
    <cellStyle name="Input 5 2 24 7" xfId="24075"/>
    <cellStyle name="Input 5 2 24 8" xfId="24076"/>
    <cellStyle name="Input 5 2 24 9" xfId="24077"/>
    <cellStyle name="Input 5 2 25" xfId="24078"/>
    <cellStyle name="Input 5 2 25 10" xfId="24079"/>
    <cellStyle name="Input 5 2 25 11" xfId="24080"/>
    <cellStyle name="Input 5 2 25 2" xfId="24081"/>
    <cellStyle name="Input 5 2 25 3" xfId="24082"/>
    <cellStyle name="Input 5 2 25 4" xfId="24083"/>
    <cellStyle name="Input 5 2 25 5" xfId="24084"/>
    <cellStyle name="Input 5 2 25 6" xfId="24085"/>
    <cellStyle name="Input 5 2 25 7" xfId="24086"/>
    <cellStyle name="Input 5 2 25 8" xfId="24087"/>
    <cellStyle name="Input 5 2 25 9" xfId="24088"/>
    <cellStyle name="Input 5 2 26" xfId="24089"/>
    <cellStyle name="Input 5 2 26 10" xfId="24090"/>
    <cellStyle name="Input 5 2 26 11" xfId="24091"/>
    <cellStyle name="Input 5 2 26 2" xfId="24092"/>
    <cellStyle name="Input 5 2 26 3" xfId="24093"/>
    <cellStyle name="Input 5 2 26 4" xfId="24094"/>
    <cellStyle name="Input 5 2 26 5" xfId="24095"/>
    <cellStyle name="Input 5 2 26 6" xfId="24096"/>
    <cellStyle name="Input 5 2 26 7" xfId="24097"/>
    <cellStyle name="Input 5 2 26 8" xfId="24098"/>
    <cellStyle name="Input 5 2 26 9" xfId="24099"/>
    <cellStyle name="Input 5 2 27" xfId="24100"/>
    <cellStyle name="Input 5 2 27 10" xfId="24101"/>
    <cellStyle name="Input 5 2 27 11" xfId="24102"/>
    <cellStyle name="Input 5 2 27 2" xfId="24103"/>
    <cellStyle name="Input 5 2 27 3" xfId="24104"/>
    <cellStyle name="Input 5 2 27 4" xfId="24105"/>
    <cellStyle name="Input 5 2 27 5" xfId="24106"/>
    <cellStyle name="Input 5 2 27 6" xfId="24107"/>
    <cellStyle name="Input 5 2 27 7" xfId="24108"/>
    <cellStyle name="Input 5 2 27 8" xfId="24109"/>
    <cellStyle name="Input 5 2 27 9" xfId="24110"/>
    <cellStyle name="Input 5 2 28" xfId="24111"/>
    <cellStyle name="Input 5 2 28 10" xfId="24112"/>
    <cellStyle name="Input 5 2 28 11" xfId="24113"/>
    <cellStyle name="Input 5 2 28 2" xfId="24114"/>
    <cellStyle name="Input 5 2 28 3" xfId="24115"/>
    <cellStyle name="Input 5 2 28 4" xfId="24116"/>
    <cellStyle name="Input 5 2 28 5" xfId="24117"/>
    <cellStyle name="Input 5 2 28 6" xfId="24118"/>
    <cellStyle name="Input 5 2 28 7" xfId="24119"/>
    <cellStyle name="Input 5 2 28 8" xfId="24120"/>
    <cellStyle name="Input 5 2 28 9" xfId="24121"/>
    <cellStyle name="Input 5 2 29" xfId="24122"/>
    <cellStyle name="Input 5 2 29 10" xfId="24123"/>
    <cellStyle name="Input 5 2 29 11" xfId="24124"/>
    <cellStyle name="Input 5 2 29 2" xfId="24125"/>
    <cellStyle name="Input 5 2 29 3" xfId="24126"/>
    <cellStyle name="Input 5 2 29 4" xfId="24127"/>
    <cellStyle name="Input 5 2 29 5" xfId="24128"/>
    <cellStyle name="Input 5 2 29 6" xfId="24129"/>
    <cellStyle name="Input 5 2 29 7" xfId="24130"/>
    <cellStyle name="Input 5 2 29 8" xfId="24131"/>
    <cellStyle name="Input 5 2 29 9" xfId="24132"/>
    <cellStyle name="Input 5 2 3" xfId="24133"/>
    <cellStyle name="Input 5 2 3 2" xfId="24134"/>
    <cellStyle name="Input 5 2 3 2 10" xfId="24135"/>
    <cellStyle name="Input 5 2 3 2 11" xfId="24136"/>
    <cellStyle name="Input 5 2 3 2 2" xfId="24137"/>
    <cellStyle name="Input 5 2 3 2 3" xfId="24138"/>
    <cellStyle name="Input 5 2 3 2 4" xfId="24139"/>
    <cellStyle name="Input 5 2 3 2 5" xfId="24140"/>
    <cellStyle name="Input 5 2 3 2 6" xfId="24141"/>
    <cellStyle name="Input 5 2 3 2 7" xfId="24142"/>
    <cellStyle name="Input 5 2 3 2 8" xfId="24143"/>
    <cellStyle name="Input 5 2 3 2 9" xfId="24144"/>
    <cellStyle name="Input 5 2 3 3" xfId="24145"/>
    <cellStyle name="Input 5 2 3 4" xfId="24146"/>
    <cellStyle name="Input 5 2 3 5" xfId="24147"/>
    <cellStyle name="Input 5 2 3 6" xfId="24148"/>
    <cellStyle name="Input 5 2 3 7" xfId="24149"/>
    <cellStyle name="Input 5 2 3 8" xfId="24150"/>
    <cellStyle name="Input 5 2 30" xfId="24151"/>
    <cellStyle name="Input 5 2 30 10" xfId="24152"/>
    <cellStyle name="Input 5 2 30 11" xfId="24153"/>
    <cellStyle name="Input 5 2 30 2" xfId="24154"/>
    <cellStyle name="Input 5 2 30 3" xfId="24155"/>
    <cellStyle name="Input 5 2 30 4" xfId="24156"/>
    <cellStyle name="Input 5 2 30 5" xfId="24157"/>
    <cellStyle name="Input 5 2 30 6" xfId="24158"/>
    <cellStyle name="Input 5 2 30 7" xfId="24159"/>
    <cellStyle name="Input 5 2 30 8" xfId="24160"/>
    <cellStyle name="Input 5 2 30 9" xfId="24161"/>
    <cellStyle name="Input 5 2 31" xfId="24162"/>
    <cellStyle name="Input 5 2 31 10" xfId="24163"/>
    <cellStyle name="Input 5 2 31 11" xfId="24164"/>
    <cellStyle name="Input 5 2 31 2" xfId="24165"/>
    <cellStyle name="Input 5 2 31 3" xfId="24166"/>
    <cellStyle name="Input 5 2 31 4" xfId="24167"/>
    <cellStyle name="Input 5 2 31 5" xfId="24168"/>
    <cellStyle name="Input 5 2 31 6" xfId="24169"/>
    <cellStyle name="Input 5 2 31 7" xfId="24170"/>
    <cellStyle name="Input 5 2 31 8" xfId="24171"/>
    <cellStyle name="Input 5 2 31 9" xfId="24172"/>
    <cellStyle name="Input 5 2 32" xfId="24173"/>
    <cellStyle name="Input 5 2 32 10" xfId="24174"/>
    <cellStyle name="Input 5 2 32 11" xfId="24175"/>
    <cellStyle name="Input 5 2 32 2" xfId="24176"/>
    <cellStyle name="Input 5 2 32 3" xfId="24177"/>
    <cellStyle name="Input 5 2 32 4" xfId="24178"/>
    <cellStyle name="Input 5 2 32 5" xfId="24179"/>
    <cellStyle name="Input 5 2 32 6" xfId="24180"/>
    <cellStyle name="Input 5 2 32 7" xfId="24181"/>
    <cellStyle name="Input 5 2 32 8" xfId="24182"/>
    <cellStyle name="Input 5 2 32 9" xfId="24183"/>
    <cellStyle name="Input 5 2 33" xfId="24184"/>
    <cellStyle name="Input 5 2 33 10" xfId="24185"/>
    <cellStyle name="Input 5 2 33 11" xfId="24186"/>
    <cellStyle name="Input 5 2 33 2" xfId="24187"/>
    <cellStyle name="Input 5 2 33 3" xfId="24188"/>
    <cellStyle name="Input 5 2 33 4" xfId="24189"/>
    <cellStyle name="Input 5 2 33 5" xfId="24190"/>
    <cellStyle name="Input 5 2 33 6" xfId="24191"/>
    <cellStyle name="Input 5 2 33 7" xfId="24192"/>
    <cellStyle name="Input 5 2 33 8" xfId="24193"/>
    <cellStyle name="Input 5 2 33 9" xfId="24194"/>
    <cellStyle name="Input 5 2 34" xfId="24195"/>
    <cellStyle name="Input 5 2 34 10" xfId="24196"/>
    <cellStyle name="Input 5 2 34 11" xfId="24197"/>
    <cellStyle name="Input 5 2 34 2" xfId="24198"/>
    <cellStyle name="Input 5 2 34 3" xfId="24199"/>
    <cellStyle name="Input 5 2 34 4" xfId="24200"/>
    <cellStyle name="Input 5 2 34 5" xfId="24201"/>
    <cellStyle name="Input 5 2 34 6" xfId="24202"/>
    <cellStyle name="Input 5 2 34 7" xfId="24203"/>
    <cellStyle name="Input 5 2 34 8" xfId="24204"/>
    <cellStyle name="Input 5 2 34 9" xfId="24205"/>
    <cellStyle name="Input 5 2 35" xfId="24206"/>
    <cellStyle name="Input 5 2 35 10" xfId="24207"/>
    <cellStyle name="Input 5 2 35 11" xfId="24208"/>
    <cellStyle name="Input 5 2 35 2" xfId="24209"/>
    <cellStyle name="Input 5 2 35 3" xfId="24210"/>
    <cellStyle name="Input 5 2 35 4" xfId="24211"/>
    <cellStyle name="Input 5 2 35 5" xfId="24212"/>
    <cellStyle name="Input 5 2 35 6" xfId="24213"/>
    <cellStyle name="Input 5 2 35 7" xfId="24214"/>
    <cellStyle name="Input 5 2 35 8" xfId="24215"/>
    <cellStyle name="Input 5 2 35 9" xfId="24216"/>
    <cellStyle name="Input 5 2 36" xfId="24217"/>
    <cellStyle name="Input 5 2 37" xfId="24218"/>
    <cellStyle name="Input 5 2 38" xfId="24219"/>
    <cellStyle name="Input 5 2 39" xfId="24220"/>
    <cellStyle name="Input 5 2 4" xfId="24221"/>
    <cellStyle name="Input 5 2 4 2" xfId="24222"/>
    <cellStyle name="Input 5 2 4 2 10" xfId="24223"/>
    <cellStyle name="Input 5 2 4 2 11" xfId="24224"/>
    <cellStyle name="Input 5 2 4 2 2" xfId="24225"/>
    <cellStyle name="Input 5 2 4 2 3" xfId="24226"/>
    <cellStyle name="Input 5 2 4 2 4" xfId="24227"/>
    <cellStyle name="Input 5 2 4 2 5" xfId="24228"/>
    <cellStyle name="Input 5 2 4 2 6" xfId="24229"/>
    <cellStyle name="Input 5 2 4 2 7" xfId="24230"/>
    <cellStyle name="Input 5 2 4 2 8" xfId="24231"/>
    <cellStyle name="Input 5 2 4 2 9" xfId="24232"/>
    <cellStyle name="Input 5 2 4 3" xfId="24233"/>
    <cellStyle name="Input 5 2 4 4" xfId="24234"/>
    <cellStyle name="Input 5 2 4 5" xfId="24235"/>
    <cellStyle name="Input 5 2 4 6" xfId="24236"/>
    <cellStyle name="Input 5 2 4 7" xfId="24237"/>
    <cellStyle name="Input 5 2 4 8" xfId="24238"/>
    <cellStyle name="Input 5 2 40" xfId="24239"/>
    <cellStyle name="Input 5 2 41" xfId="24240"/>
    <cellStyle name="Input 5 2 42" xfId="24241"/>
    <cellStyle name="Input 5 2 43" xfId="24242"/>
    <cellStyle name="Input 5 2 44" xfId="24243"/>
    <cellStyle name="Input 5 2 5" xfId="24244"/>
    <cellStyle name="Input 5 2 5 2" xfId="24245"/>
    <cellStyle name="Input 5 2 5 2 10" xfId="24246"/>
    <cellStyle name="Input 5 2 5 2 11" xfId="24247"/>
    <cellStyle name="Input 5 2 5 2 2" xfId="24248"/>
    <cellStyle name="Input 5 2 5 2 3" xfId="24249"/>
    <cellStyle name="Input 5 2 5 2 4" xfId="24250"/>
    <cellStyle name="Input 5 2 5 2 5" xfId="24251"/>
    <cellStyle name="Input 5 2 5 2 6" xfId="24252"/>
    <cellStyle name="Input 5 2 5 2 7" xfId="24253"/>
    <cellStyle name="Input 5 2 5 2 8" xfId="24254"/>
    <cellStyle name="Input 5 2 5 2 9" xfId="24255"/>
    <cellStyle name="Input 5 2 5 3" xfId="24256"/>
    <cellStyle name="Input 5 2 5 4" xfId="24257"/>
    <cellStyle name="Input 5 2 5 5" xfId="24258"/>
    <cellStyle name="Input 5 2 5 6" xfId="24259"/>
    <cellStyle name="Input 5 2 5 7" xfId="24260"/>
    <cellStyle name="Input 5 2 5 8" xfId="24261"/>
    <cellStyle name="Input 5 2 6" xfId="24262"/>
    <cellStyle name="Input 5 2 6 2" xfId="24263"/>
    <cellStyle name="Input 5 2 6 2 10" xfId="24264"/>
    <cellStyle name="Input 5 2 6 2 11" xfId="24265"/>
    <cellStyle name="Input 5 2 6 2 2" xfId="24266"/>
    <cellStyle name="Input 5 2 6 2 3" xfId="24267"/>
    <cellStyle name="Input 5 2 6 2 4" xfId="24268"/>
    <cellStyle name="Input 5 2 6 2 5" xfId="24269"/>
    <cellStyle name="Input 5 2 6 2 6" xfId="24270"/>
    <cellStyle name="Input 5 2 6 2 7" xfId="24271"/>
    <cellStyle name="Input 5 2 6 2 8" xfId="24272"/>
    <cellStyle name="Input 5 2 6 2 9" xfId="24273"/>
    <cellStyle name="Input 5 2 6 3" xfId="24274"/>
    <cellStyle name="Input 5 2 6 4" xfId="24275"/>
    <cellStyle name="Input 5 2 6 5" xfId="24276"/>
    <cellStyle name="Input 5 2 6 6" xfId="24277"/>
    <cellStyle name="Input 5 2 6 7" xfId="24278"/>
    <cellStyle name="Input 5 2 6 8" xfId="24279"/>
    <cellStyle name="Input 5 2 7" xfId="24280"/>
    <cellStyle name="Input 5 2 7 2" xfId="24281"/>
    <cellStyle name="Input 5 2 7 2 10" xfId="24282"/>
    <cellStyle name="Input 5 2 7 2 11" xfId="24283"/>
    <cellStyle name="Input 5 2 7 2 2" xfId="24284"/>
    <cellStyle name="Input 5 2 7 2 3" xfId="24285"/>
    <cellStyle name="Input 5 2 7 2 4" xfId="24286"/>
    <cellStyle name="Input 5 2 7 2 5" xfId="24287"/>
    <cellStyle name="Input 5 2 7 2 6" xfId="24288"/>
    <cellStyle name="Input 5 2 7 2 7" xfId="24289"/>
    <cellStyle name="Input 5 2 7 2 8" xfId="24290"/>
    <cellStyle name="Input 5 2 7 2 9" xfId="24291"/>
    <cellStyle name="Input 5 2 7 3" xfId="24292"/>
    <cellStyle name="Input 5 2 7 4" xfId="24293"/>
    <cellStyle name="Input 5 2 7 5" xfId="24294"/>
    <cellStyle name="Input 5 2 7 6" xfId="24295"/>
    <cellStyle name="Input 5 2 7 7" xfId="24296"/>
    <cellStyle name="Input 5 2 7 8" xfId="24297"/>
    <cellStyle name="Input 5 2 8" xfId="24298"/>
    <cellStyle name="Input 5 2 8 2" xfId="24299"/>
    <cellStyle name="Input 5 2 8 2 10" xfId="24300"/>
    <cellStyle name="Input 5 2 8 2 11" xfId="24301"/>
    <cellStyle name="Input 5 2 8 2 2" xfId="24302"/>
    <cellStyle name="Input 5 2 8 2 3" xfId="24303"/>
    <cellStyle name="Input 5 2 8 2 4" xfId="24304"/>
    <cellStyle name="Input 5 2 8 2 5" xfId="24305"/>
    <cellStyle name="Input 5 2 8 2 6" xfId="24306"/>
    <cellStyle name="Input 5 2 8 2 7" xfId="24307"/>
    <cellStyle name="Input 5 2 8 2 8" xfId="24308"/>
    <cellStyle name="Input 5 2 8 2 9" xfId="24309"/>
    <cellStyle name="Input 5 2 8 3" xfId="24310"/>
    <cellStyle name="Input 5 2 8 4" xfId="24311"/>
    <cellStyle name="Input 5 2 8 5" xfId="24312"/>
    <cellStyle name="Input 5 2 8 6" xfId="24313"/>
    <cellStyle name="Input 5 2 8 7" xfId="24314"/>
    <cellStyle name="Input 5 2 8 8" xfId="24315"/>
    <cellStyle name="Input 5 2 9" xfId="24316"/>
    <cellStyle name="Input 5 2 9 2" xfId="24317"/>
    <cellStyle name="Input 5 2 9 2 10" xfId="24318"/>
    <cellStyle name="Input 5 2 9 2 11" xfId="24319"/>
    <cellStyle name="Input 5 2 9 2 2" xfId="24320"/>
    <cellStyle name="Input 5 2 9 2 3" xfId="24321"/>
    <cellStyle name="Input 5 2 9 2 4" xfId="24322"/>
    <cellStyle name="Input 5 2 9 2 5" xfId="24323"/>
    <cellStyle name="Input 5 2 9 2 6" xfId="24324"/>
    <cellStyle name="Input 5 2 9 2 7" xfId="24325"/>
    <cellStyle name="Input 5 2 9 2 8" xfId="24326"/>
    <cellStyle name="Input 5 2 9 2 9" xfId="24327"/>
    <cellStyle name="Input 5 2 9 3" xfId="24328"/>
    <cellStyle name="Input 5 2 9 4" xfId="24329"/>
    <cellStyle name="Input 5 2 9 5" xfId="24330"/>
    <cellStyle name="Input 5 2 9 6" xfId="24331"/>
    <cellStyle name="Input 5 2 9 7" xfId="24332"/>
    <cellStyle name="Input 5 2 9 8" xfId="24333"/>
    <cellStyle name="Input 5 20" xfId="24334"/>
    <cellStyle name="Input 5 20 2" xfId="24335"/>
    <cellStyle name="Input 5 20 2 10" xfId="24336"/>
    <cellStyle name="Input 5 20 2 11" xfId="24337"/>
    <cellStyle name="Input 5 20 2 2" xfId="24338"/>
    <cellStyle name="Input 5 20 2 3" xfId="24339"/>
    <cellStyle name="Input 5 20 2 4" xfId="24340"/>
    <cellStyle name="Input 5 20 2 5" xfId="24341"/>
    <cellStyle name="Input 5 20 2 6" xfId="24342"/>
    <cellStyle name="Input 5 20 2 7" xfId="24343"/>
    <cellStyle name="Input 5 20 2 8" xfId="24344"/>
    <cellStyle name="Input 5 20 2 9" xfId="24345"/>
    <cellStyle name="Input 5 20 3" xfId="24346"/>
    <cellStyle name="Input 5 20 4" xfId="24347"/>
    <cellStyle name="Input 5 20 5" xfId="24348"/>
    <cellStyle name="Input 5 20 6" xfId="24349"/>
    <cellStyle name="Input 5 20 7" xfId="24350"/>
    <cellStyle name="Input 5 20 8" xfId="24351"/>
    <cellStyle name="Input 5 21" xfId="24352"/>
    <cellStyle name="Input 5 21 2" xfId="24353"/>
    <cellStyle name="Input 5 21 2 10" xfId="24354"/>
    <cellStyle name="Input 5 21 2 11" xfId="24355"/>
    <cellStyle name="Input 5 21 2 2" xfId="24356"/>
    <cellStyle name="Input 5 21 2 3" xfId="24357"/>
    <cellStyle name="Input 5 21 2 4" xfId="24358"/>
    <cellStyle name="Input 5 21 2 5" xfId="24359"/>
    <cellStyle name="Input 5 21 2 6" xfId="24360"/>
    <cellStyle name="Input 5 21 2 7" xfId="24361"/>
    <cellStyle name="Input 5 21 2 8" xfId="24362"/>
    <cellStyle name="Input 5 21 2 9" xfId="24363"/>
    <cellStyle name="Input 5 21 3" xfId="24364"/>
    <cellStyle name="Input 5 21 4" xfId="24365"/>
    <cellStyle name="Input 5 21 5" xfId="24366"/>
    <cellStyle name="Input 5 21 6" xfId="24367"/>
    <cellStyle name="Input 5 21 7" xfId="24368"/>
    <cellStyle name="Input 5 21 8" xfId="24369"/>
    <cellStyle name="Input 5 22" xfId="24370"/>
    <cellStyle name="Input 5 22 2" xfId="24371"/>
    <cellStyle name="Input 5 22 2 10" xfId="24372"/>
    <cellStyle name="Input 5 22 2 11" xfId="24373"/>
    <cellStyle name="Input 5 22 2 2" xfId="24374"/>
    <cellStyle name="Input 5 22 2 3" xfId="24375"/>
    <cellStyle name="Input 5 22 2 4" xfId="24376"/>
    <cellStyle name="Input 5 22 2 5" xfId="24377"/>
    <cellStyle name="Input 5 22 2 6" xfId="24378"/>
    <cellStyle name="Input 5 22 2 7" xfId="24379"/>
    <cellStyle name="Input 5 22 2 8" xfId="24380"/>
    <cellStyle name="Input 5 22 2 9" xfId="24381"/>
    <cellStyle name="Input 5 22 3" xfId="24382"/>
    <cellStyle name="Input 5 22 4" xfId="24383"/>
    <cellStyle name="Input 5 22 5" xfId="24384"/>
    <cellStyle name="Input 5 22 6" xfId="24385"/>
    <cellStyle name="Input 5 22 7" xfId="24386"/>
    <cellStyle name="Input 5 22 8" xfId="24387"/>
    <cellStyle name="Input 5 23" xfId="24388"/>
    <cellStyle name="Input 5 23 10" xfId="24389"/>
    <cellStyle name="Input 5 23 11" xfId="24390"/>
    <cellStyle name="Input 5 23 2" xfId="24391"/>
    <cellStyle name="Input 5 23 3" xfId="24392"/>
    <cellStyle name="Input 5 23 4" xfId="24393"/>
    <cellStyle name="Input 5 23 5" xfId="24394"/>
    <cellStyle name="Input 5 23 6" xfId="24395"/>
    <cellStyle name="Input 5 23 7" xfId="24396"/>
    <cellStyle name="Input 5 23 8" xfId="24397"/>
    <cellStyle name="Input 5 23 9" xfId="24398"/>
    <cellStyle name="Input 5 24" xfId="24399"/>
    <cellStyle name="Input 5 24 10" xfId="24400"/>
    <cellStyle name="Input 5 24 11" xfId="24401"/>
    <cellStyle name="Input 5 24 2" xfId="24402"/>
    <cellStyle name="Input 5 24 3" xfId="24403"/>
    <cellStyle name="Input 5 24 4" xfId="24404"/>
    <cellStyle name="Input 5 24 5" xfId="24405"/>
    <cellStyle name="Input 5 24 6" xfId="24406"/>
    <cellStyle name="Input 5 24 7" xfId="24407"/>
    <cellStyle name="Input 5 24 8" xfId="24408"/>
    <cellStyle name="Input 5 24 9" xfId="24409"/>
    <cellStyle name="Input 5 25" xfId="24410"/>
    <cellStyle name="Input 5 25 10" xfId="24411"/>
    <cellStyle name="Input 5 25 11" xfId="24412"/>
    <cellStyle name="Input 5 25 2" xfId="24413"/>
    <cellStyle name="Input 5 25 3" xfId="24414"/>
    <cellStyle name="Input 5 25 4" xfId="24415"/>
    <cellStyle name="Input 5 25 5" xfId="24416"/>
    <cellStyle name="Input 5 25 6" xfId="24417"/>
    <cellStyle name="Input 5 25 7" xfId="24418"/>
    <cellStyle name="Input 5 25 8" xfId="24419"/>
    <cellStyle name="Input 5 25 9" xfId="24420"/>
    <cellStyle name="Input 5 26" xfId="24421"/>
    <cellStyle name="Input 5 26 10" xfId="24422"/>
    <cellStyle name="Input 5 26 11" xfId="24423"/>
    <cellStyle name="Input 5 26 2" xfId="24424"/>
    <cellStyle name="Input 5 26 3" xfId="24425"/>
    <cellStyle name="Input 5 26 4" xfId="24426"/>
    <cellStyle name="Input 5 26 5" xfId="24427"/>
    <cellStyle name="Input 5 26 6" xfId="24428"/>
    <cellStyle name="Input 5 26 7" xfId="24429"/>
    <cellStyle name="Input 5 26 8" xfId="24430"/>
    <cellStyle name="Input 5 26 9" xfId="24431"/>
    <cellStyle name="Input 5 27" xfId="24432"/>
    <cellStyle name="Input 5 27 10" xfId="24433"/>
    <cellStyle name="Input 5 27 11" xfId="24434"/>
    <cellStyle name="Input 5 27 2" xfId="24435"/>
    <cellStyle name="Input 5 27 3" xfId="24436"/>
    <cellStyle name="Input 5 27 4" xfId="24437"/>
    <cellStyle name="Input 5 27 5" xfId="24438"/>
    <cellStyle name="Input 5 27 6" xfId="24439"/>
    <cellStyle name="Input 5 27 7" xfId="24440"/>
    <cellStyle name="Input 5 27 8" xfId="24441"/>
    <cellStyle name="Input 5 27 9" xfId="24442"/>
    <cellStyle name="Input 5 28" xfId="24443"/>
    <cellStyle name="Input 5 28 10" xfId="24444"/>
    <cellStyle name="Input 5 28 11" xfId="24445"/>
    <cellStyle name="Input 5 28 2" xfId="24446"/>
    <cellStyle name="Input 5 28 3" xfId="24447"/>
    <cellStyle name="Input 5 28 4" xfId="24448"/>
    <cellStyle name="Input 5 28 5" xfId="24449"/>
    <cellStyle name="Input 5 28 6" xfId="24450"/>
    <cellStyle name="Input 5 28 7" xfId="24451"/>
    <cellStyle name="Input 5 28 8" xfId="24452"/>
    <cellStyle name="Input 5 28 9" xfId="24453"/>
    <cellStyle name="Input 5 29" xfId="24454"/>
    <cellStyle name="Input 5 29 10" xfId="24455"/>
    <cellStyle name="Input 5 29 11" xfId="24456"/>
    <cellStyle name="Input 5 29 2" xfId="24457"/>
    <cellStyle name="Input 5 29 3" xfId="24458"/>
    <cellStyle name="Input 5 29 4" xfId="24459"/>
    <cellStyle name="Input 5 29 5" xfId="24460"/>
    <cellStyle name="Input 5 29 6" xfId="24461"/>
    <cellStyle name="Input 5 29 7" xfId="24462"/>
    <cellStyle name="Input 5 29 8" xfId="24463"/>
    <cellStyle name="Input 5 29 9" xfId="24464"/>
    <cellStyle name="Input 5 3" xfId="24465"/>
    <cellStyle name="Input 5 3 10" xfId="24466"/>
    <cellStyle name="Input 5 3 10 2" xfId="24467"/>
    <cellStyle name="Input 5 3 10 2 10" xfId="24468"/>
    <cellStyle name="Input 5 3 10 2 11" xfId="24469"/>
    <cellStyle name="Input 5 3 10 2 2" xfId="24470"/>
    <cellStyle name="Input 5 3 10 2 3" xfId="24471"/>
    <cellStyle name="Input 5 3 10 2 4" xfId="24472"/>
    <cellStyle name="Input 5 3 10 2 5" xfId="24473"/>
    <cellStyle name="Input 5 3 10 2 6" xfId="24474"/>
    <cellStyle name="Input 5 3 10 2 7" xfId="24475"/>
    <cellStyle name="Input 5 3 10 2 8" xfId="24476"/>
    <cellStyle name="Input 5 3 10 2 9" xfId="24477"/>
    <cellStyle name="Input 5 3 10 3" xfId="24478"/>
    <cellStyle name="Input 5 3 10 4" xfId="24479"/>
    <cellStyle name="Input 5 3 10 5" xfId="24480"/>
    <cellStyle name="Input 5 3 10 6" xfId="24481"/>
    <cellStyle name="Input 5 3 10 7" xfId="24482"/>
    <cellStyle name="Input 5 3 10 8" xfId="24483"/>
    <cellStyle name="Input 5 3 11" xfId="24484"/>
    <cellStyle name="Input 5 3 11 2" xfId="24485"/>
    <cellStyle name="Input 5 3 11 2 10" xfId="24486"/>
    <cellStyle name="Input 5 3 11 2 11" xfId="24487"/>
    <cellStyle name="Input 5 3 11 2 2" xfId="24488"/>
    <cellStyle name="Input 5 3 11 2 3" xfId="24489"/>
    <cellStyle name="Input 5 3 11 2 4" xfId="24490"/>
    <cellStyle name="Input 5 3 11 2 5" xfId="24491"/>
    <cellStyle name="Input 5 3 11 2 6" xfId="24492"/>
    <cellStyle name="Input 5 3 11 2 7" xfId="24493"/>
    <cellStyle name="Input 5 3 11 2 8" xfId="24494"/>
    <cellStyle name="Input 5 3 11 2 9" xfId="24495"/>
    <cellStyle name="Input 5 3 11 3" xfId="24496"/>
    <cellStyle name="Input 5 3 11 4" xfId="24497"/>
    <cellStyle name="Input 5 3 11 5" xfId="24498"/>
    <cellStyle name="Input 5 3 11 6" xfId="24499"/>
    <cellStyle name="Input 5 3 11 7" xfId="24500"/>
    <cellStyle name="Input 5 3 11 8" xfId="24501"/>
    <cellStyle name="Input 5 3 12" xfId="24502"/>
    <cellStyle name="Input 5 3 12 2" xfId="24503"/>
    <cellStyle name="Input 5 3 12 2 10" xfId="24504"/>
    <cellStyle name="Input 5 3 12 2 11" xfId="24505"/>
    <cellStyle name="Input 5 3 12 2 2" xfId="24506"/>
    <cellStyle name="Input 5 3 12 2 3" xfId="24507"/>
    <cellStyle name="Input 5 3 12 2 4" xfId="24508"/>
    <cellStyle name="Input 5 3 12 2 5" xfId="24509"/>
    <cellStyle name="Input 5 3 12 2 6" xfId="24510"/>
    <cellStyle name="Input 5 3 12 2 7" xfId="24511"/>
    <cellStyle name="Input 5 3 12 2 8" xfId="24512"/>
    <cellStyle name="Input 5 3 12 2 9" xfId="24513"/>
    <cellStyle name="Input 5 3 12 3" xfId="24514"/>
    <cellStyle name="Input 5 3 12 4" xfId="24515"/>
    <cellStyle name="Input 5 3 12 5" xfId="24516"/>
    <cellStyle name="Input 5 3 12 6" xfId="24517"/>
    <cellStyle name="Input 5 3 12 7" xfId="24518"/>
    <cellStyle name="Input 5 3 12 8" xfId="24519"/>
    <cellStyle name="Input 5 3 13" xfId="24520"/>
    <cellStyle name="Input 5 3 13 2" xfId="24521"/>
    <cellStyle name="Input 5 3 13 2 10" xfId="24522"/>
    <cellStyle name="Input 5 3 13 2 11" xfId="24523"/>
    <cellStyle name="Input 5 3 13 2 2" xfId="24524"/>
    <cellStyle name="Input 5 3 13 2 3" xfId="24525"/>
    <cellStyle name="Input 5 3 13 2 4" xfId="24526"/>
    <cellStyle name="Input 5 3 13 2 5" xfId="24527"/>
    <cellStyle name="Input 5 3 13 2 6" xfId="24528"/>
    <cellStyle name="Input 5 3 13 2 7" xfId="24529"/>
    <cellStyle name="Input 5 3 13 2 8" xfId="24530"/>
    <cellStyle name="Input 5 3 13 2 9" xfId="24531"/>
    <cellStyle name="Input 5 3 13 3" xfId="24532"/>
    <cellStyle name="Input 5 3 13 4" xfId="24533"/>
    <cellStyle name="Input 5 3 13 5" xfId="24534"/>
    <cellStyle name="Input 5 3 13 6" xfId="24535"/>
    <cellStyle name="Input 5 3 13 7" xfId="24536"/>
    <cellStyle name="Input 5 3 13 8" xfId="24537"/>
    <cellStyle name="Input 5 3 14" xfId="24538"/>
    <cellStyle name="Input 5 3 14 2" xfId="24539"/>
    <cellStyle name="Input 5 3 14 2 10" xfId="24540"/>
    <cellStyle name="Input 5 3 14 2 11" xfId="24541"/>
    <cellStyle name="Input 5 3 14 2 2" xfId="24542"/>
    <cellStyle name="Input 5 3 14 2 3" xfId="24543"/>
    <cellStyle name="Input 5 3 14 2 4" xfId="24544"/>
    <cellStyle name="Input 5 3 14 2 5" xfId="24545"/>
    <cellStyle name="Input 5 3 14 2 6" xfId="24546"/>
    <cellStyle name="Input 5 3 14 2 7" xfId="24547"/>
    <cellStyle name="Input 5 3 14 2 8" xfId="24548"/>
    <cellStyle name="Input 5 3 14 2 9" xfId="24549"/>
    <cellStyle name="Input 5 3 14 3" xfId="24550"/>
    <cellStyle name="Input 5 3 14 4" xfId="24551"/>
    <cellStyle name="Input 5 3 14 5" xfId="24552"/>
    <cellStyle name="Input 5 3 14 6" xfId="24553"/>
    <cellStyle name="Input 5 3 14 7" xfId="24554"/>
    <cellStyle name="Input 5 3 14 8" xfId="24555"/>
    <cellStyle name="Input 5 3 15" xfId="24556"/>
    <cellStyle name="Input 5 3 15 2" xfId="24557"/>
    <cellStyle name="Input 5 3 15 2 10" xfId="24558"/>
    <cellStyle name="Input 5 3 15 2 11" xfId="24559"/>
    <cellStyle name="Input 5 3 15 2 2" xfId="24560"/>
    <cellStyle name="Input 5 3 15 2 3" xfId="24561"/>
    <cellStyle name="Input 5 3 15 2 4" xfId="24562"/>
    <cellStyle name="Input 5 3 15 2 5" xfId="24563"/>
    <cellStyle name="Input 5 3 15 2 6" xfId="24564"/>
    <cellStyle name="Input 5 3 15 2 7" xfId="24565"/>
    <cellStyle name="Input 5 3 15 2 8" xfId="24566"/>
    <cellStyle name="Input 5 3 15 2 9" xfId="24567"/>
    <cellStyle name="Input 5 3 15 3" xfId="24568"/>
    <cellStyle name="Input 5 3 15 4" xfId="24569"/>
    <cellStyle name="Input 5 3 15 5" xfId="24570"/>
    <cellStyle name="Input 5 3 15 6" xfId="24571"/>
    <cellStyle name="Input 5 3 15 7" xfId="24572"/>
    <cellStyle name="Input 5 3 15 8" xfId="24573"/>
    <cellStyle name="Input 5 3 16" xfId="24574"/>
    <cellStyle name="Input 5 3 16 2" xfId="24575"/>
    <cellStyle name="Input 5 3 16 2 10" xfId="24576"/>
    <cellStyle name="Input 5 3 16 2 11" xfId="24577"/>
    <cellStyle name="Input 5 3 16 2 2" xfId="24578"/>
    <cellStyle name="Input 5 3 16 2 3" xfId="24579"/>
    <cellStyle name="Input 5 3 16 2 4" xfId="24580"/>
    <cellStyle name="Input 5 3 16 2 5" xfId="24581"/>
    <cellStyle name="Input 5 3 16 2 6" xfId="24582"/>
    <cellStyle name="Input 5 3 16 2 7" xfId="24583"/>
    <cellStyle name="Input 5 3 16 2 8" xfId="24584"/>
    <cellStyle name="Input 5 3 16 2 9" xfId="24585"/>
    <cellStyle name="Input 5 3 16 3" xfId="24586"/>
    <cellStyle name="Input 5 3 16 4" xfId="24587"/>
    <cellStyle name="Input 5 3 16 5" xfId="24588"/>
    <cellStyle name="Input 5 3 16 6" xfId="24589"/>
    <cellStyle name="Input 5 3 16 7" xfId="24590"/>
    <cellStyle name="Input 5 3 16 8" xfId="24591"/>
    <cellStyle name="Input 5 3 17" xfId="24592"/>
    <cellStyle name="Input 5 3 17 2" xfId="24593"/>
    <cellStyle name="Input 5 3 17 2 10" xfId="24594"/>
    <cellStyle name="Input 5 3 17 2 11" xfId="24595"/>
    <cellStyle name="Input 5 3 17 2 2" xfId="24596"/>
    <cellStyle name="Input 5 3 17 2 3" xfId="24597"/>
    <cellStyle name="Input 5 3 17 2 4" xfId="24598"/>
    <cellStyle name="Input 5 3 17 2 5" xfId="24599"/>
    <cellStyle name="Input 5 3 17 2 6" xfId="24600"/>
    <cellStyle name="Input 5 3 17 2 7" xfId="24601"/>
    <cellStyle name="Input 5 3 17 2 8" xfId="24602"/>
    <cellStyle name="Input 5 3 17 2 9" xfId="24603"/>
    <cellStyle name="Input 5 3 17 3" xfId="24604"/>
    <cellStyle name="Input 5 3 17 4" xfId="24605"/>
    <cellStyle name="Input 5 3 17 5" xfId="24606"/>
    <cellStyle name="Input 5 3 17 6" xfId="24607"/>
    <cellStyle name="Input 5 3 17 7" xfId="24608"/>
    <cellStyle name="Input 5 3 17 8" xfId="24609"/>
    <cellStyle name="Input 5 3 18" xfId="24610"/>
    <cellStyle name="Input 5 3 18 2" xfId="24611"/>
    <cellStyle name="Input 5 3 18 2 10" xfId="24612"/>
    <cellStyle name="Input 5 3 18 2 11" xfId="24613"/>
    <cellStyle name="Input 5 3 18 2 2" xfId="24614"/>
    <cellStyle name="Input 5 3 18 2 3" xfId="24615"/>
    <cellStyle name="Input 5 3 18 2 4" xfId="24616"/>
    <cellStyle name="Input 5 3 18 2 5" xfId="24617"/>
    <cellStyle name="Input 5 3 18 2 6" xfId="24618"/>
    <cellStyle name="Input 5 3 18 2 7" xfId="24619"/>
    <cellStyle name="Input 5 3 18 2 8" xfId="24620"/>
    <cellStyle name="Input 5 3 18 2 9" xfId="24621"/>
    <cellStyle name="Input 5 3 18 3" xfId="24622"/>
    <cellStyle name="Input 5 3 18 4" xfId="24623"/>
    <cellStyle name="Input 5 3 18 5" xfId="24624"/>
    <cellStyle name="Input 5 3 18 6" xfId="24625"/>
    <cellStyle name="Input 5 3 18 7" xfId="24626"/>
    <cellStyle name="Input 5 3 18 8" xfId="24627"/>
    <cellStyle name="Input 5 3 19" xfId="24628"/>
    <cellStyle name="Input 5 3 19 10" xfId="24629"/>
    <cellStyle name="Input 5 3 19 11" xfId="24630"/>
    <cellStyle name="Input 5 3 19 2" xfId="24631"/>
    <cellStyle name="Input 5 3 19 3" xfId="24632"/>
    <cellStyle name="Input 5 3 19 4" xfId="24633"/>
    <cellStyle name="Input 5 3 19 5" xfId="24634"/>
    <cellStyle name="Input 5 3 19 6" xfId="24635"/>
    <cellStyle name="Input 5 3 19 7" xfId="24636"/>
    <cellStyle name="Input 5 3 19 8" xfId="24637"/>
    <cellStyle name="Input 5 3 19 9" xfId="24638"/>
    <cellStyle name="Input 5 3 2" xfId="24639"/>
    <cellStyle name="Input 5 3 2 2" xfId="24640"/>
    <cellStyle name="Input 5 3 2 2 10" xfId="24641"/>
    <cellStyle name="Input 5 3 2 2 11" xfId="24642"/>
    <cellStyle name="Input 5 3 2 2 2" xfId="24643"/>
    <cellStyle name="Input 5 3 2 2 3" xfId="24644"/>
    <cellStyle name="Input 5 3 2 2 4" xfId="24645"/>
    <cellStyle name="Input 5 3 2 2 5" xfId="24646"/>
    <cellStyle name="Input 5 3 2 2 6" xfId="24647"/>
    <cellStyle name="Input 5 3 2 2 7" xfId="24648"/>
    <cellStyle name="Input 5 3 2 2 8" xfId="24649"/>
    <cellStyle name="Input 5 3 2 2 9" xfId="24650"/>
    <cellStyle name="Input 5 3 2 3" xfId="24651"/>
    <cellStyle name="Input 5 3 2 4" xfId="24652"/>
    <cellStyle name="Input 5 3 2 5" xfId="24653"/>
    <cellStyle name="Input 5 3 2 6" xfId="24654"/>
    <cellStyle name="Input 5 3 2 7" xfId="24655"/>
    <cellStyle name="Input 5 3 2 8" xfId="24656"/>
    <cellStyle name="Input 5 3 20" xfId="24657"/>
    <cellStyle name="Input 5 3 20 10" xfId="24658"/>
    <cellStyle name="Input 5 3 20 11" xfId="24659"/>
    <cellStyle name="Input 5 3 20 2" xfId="24660"/>
    <cellStyle name="Input 5 3 20 3" xfId="24661"/>
    <cellStyle name="Input 5 3 20 4" xfId="24662"/>
    <cellStyle name="Input 5 3 20 5" xfId="24663"/>
    <cellStyle name="Input 5 3 20 6" xfId="24664"/>
    <cellStyle name="Input 5 3 20 7" xfId="24665"/>
    <cellStyle name="Input 5 3 20 8" xfId="24666"/>
    <cellStyle name="Input 5 3 20 9" xfId="24667"/>
    <cellStyle name="Input 5 3 21" xfId="24668"/>
    <cellStyle name="Input 5 3 21 10" xfId="24669"/>
    <cellStyle name="Input 5 3 21 11" xfId="24670"/>
    <cellStyle name="Input 5 3 21 2" xfId="24671"/>
    <cellStyle name="Input 5 3 21 3" xfId="24672"/>
    <cellStyle name="Input 5 3 21 4" xfId="24673"/>
    <cellStyle name="Input 5 3 21 5" xfId="24674"/>
    <cellStyle name="Input 5 3 21 6" xfId="24675"/>
    <cellStyle name="Input 5 3 21 7" xfId="24676"/>
    <cellStyle name="Input 5 3 21 8" xfId="24677"/>
    <cellStyle name="Input 5 3 21 9" xfId="24678"/>
    <cellStyle name="Input 5 3 22" xfId="24679"/>
    <cellStyle name="Input 5 3 22 10" xfId="24680"/>
    <cellStyle name="Input 5 3 22 11" xfId="24681"/>
    <cellStyle name="Input 5 3 22 2" xfId="24682"/>
    <cellStyle name="Input 5 3 22 3" xfId="24683"/>
    <cellStyle name="Input 5 3 22 4" xfId="24684"/>
    <cellStyle name="Input 5 3 22 5" xfId="24685"/>
    <cellStyle name="Input 5 3 22 6" xfId="24686"/>
    <cellStyle name="Input 5 3 22 7" xfId="24687"/>
    <cellStyle name="Input 5 3 22 8" xfId="24688"/>
    <cellStyle name="Input 5 3 22 9" xfId="24689"/>
    <cellStyle name="Input 5 3 23" xfId="24690"/>
    <cellStyle name="Input 5 3 23 10" xfId="24691"/>
    <cellStyle name="Input 5 3 23 11" xfId="24692"/>
    <cellStyle name="Input 5 3 23 2" xfId="24693"/>
    <cellStyle name="Input 5 3 23 3" xfId="24694"/>
    <cellStyle name="Input 5 3 23 4" xfId="24695"/>
    <cellStyle name="Input 5 3 23 5" xfId="24696"/>
    <cellStyle name="Input 5 3 23 6" xfId="24697"/>
    <cellStyle name="Input 5 3 23 7" xfId="24698"/>
    <cellStyle name="Input 5 3 23 8" xfId="24699"/>
    <cellStyle name="Input 5 3 23 9" xfId="24700"/>
    <cellStyle name="Input 5 3 24" xfId="24701"/>
    <cellStyle name="Input 5 3 24 10" xfId="24702"/>
    <cellStyle name="Input 5 3 24 11" xfId="24703"/>
    <cellStyle name="Input 5 3 24 2" xfId="24704"/>
    <cellStyle name="Input 5 3 24 3" xfId="24705"/>
    <cellStyle name="Input 5 3 24 4" xfId="24706"/>
    <cellStyle name="Input 5 3 24 5" xfId="24707"/>
    <cellStyle name="Input 5 3 24 6" xfId="24708"/>
    <cellStyle name="Input 5 3 24 7" xfId="24709"/>
    <cellStyle name="Input 5 3 24 8" xfId="24710"/>
    <cellStyle name="Input 5 3 24 9" xfId="24711"/>
    <cellStyle name="Input 5 3 25" xfId="24712"/>
    <cellStyle name="Input 5 3 25 10" xfId="24713"/>
    <cellStyle name="Input 5 3 25 11" xfId="24714"/>
    <cellStyle name="Input 5 3 25 2" xfId="24715"/>
    <cellStyle name="Input 5 3 25 3" xfId="24716"/>
    <cellStyle name="Input 5 3 25 4" xfId="24717"/>
    <cellStyle name="Input 5 3 25 5" xfId="24718"/>
    <cellStyle name="Input 5 3 25 6" xfId="24719"/>
    <cellStyle name="Input 5 3 25 7" xfId="24720"/>
    <cellStyle name="Input 5 3 25 8" xfId="24721"/>
    <cellStyle name="Input 5 3 25 9" xfId="24722"/>
    <cellStyle name="Input 5 3 26" xfId="24723"/>
    <cellStyle name="Input 5 3 26 10" xfId="24724"/>
    <cellStyle name="Input 5 3 26 11" xfId="24725"/>
    <cellStyle name="Input 5 3 26 2" xfId="24726"/>
    <cellStyle name="Input 5 3 26 3" xfId="24727"/>
    <cellStyle name="Input 5 3 26 4" xfId="24728"/>
    <cellStyle name="Input 5 3 26 5" xfId="24729"/>
    <cellStyle name="Input 5 3 26 6" xfId="24730"/>
    <cellStyle name="Input 5 3 26 7" xfId="24731"/>
    <cellStyle name="Input 5 3 26 8" xfId="24732"/>
    <cellStyle name="Input 5 3 26 9" xfId="24733"/>
    <cellStyle name="Input 5 3 27" xfId="24734"/>
    <cellStyle name="Input 5 3 27 10" xfId="24735"/>
    <cellStyle name="Input 5 3 27 11" xfId="24736"/>
    <cellStyle name="Input 5 3 27 2" xfId="24737"/>
    <cellStyle name="Input 5 3 27 3" xfId="24738"/>
    <cellStyle name="Input 5 3 27 4" xfId="24739"/>
    <cellStyle name="Input 5 3 27 5" xfId="24740"/>
    <cellStyle name="Input 5 3 27 6" xfId="24741"/>
    <cellStyle name="Input 5 3 27 7" xfId="24742"/>
    <cellStyle name="Input 5 3 27 8" xfId="24743"/>
    <cellStyle name="Input 5 3 27 9" xfId="24744"/>
    <cellStyle name="Input 5 3 28" xfId="24745"/>
    <cellStyle name="Input 5 3 28 10" xfId="24746"/>
    <cellStyle name="Input 5 3 28 11" xfId="24747"/>
    <cellStyle name="Input 5 3 28 2" xfId="24748"/>
    <cellStyle name="Input 5 3 28 3" xfId="24749"/>
    <cellStyle name="Input 5 3 28 4" xfId="24750"/>
    <cellStyle name="Input 5 3 28 5" xfId="24751"/>
    <cellStyle name="Input 5 3 28 6" xfId="24752"/>
    <cellStyle name="Input 5 3 28 7" xfId="24753"/>
    <cellStyle name="Input 5 3 28 8" xfId="24754"/>
    <cellStyle name="Input 5 3 28 9" xfId="24755"/>
    <cellStyle name="Input 5 3 29" xfId="24756"/>
    <cellStyle name="Input 5 3 29 10" xfId="24757"/>
    <cellStyle name="Input 5 3 29 11" xfId="24758"/>
    <cellStyle name="Input 5 3 29 2" xfId="24759"/>
    <cellStyle name="Input 5 3 29 3" xfId="24760"/>
    <cellStyle name="Input 5 3 29 4" xfId="24761"/>
    <cellStyle name="Input 5 3 29 5" xfId="24762"/>
    <cellStyle name="Input 5 3 29 6" xfId="24763"/>
    <cellStyle name="Input 5 3 29 7" xfId="24764"/>
    <cellStyle name="Input 5 3 29 8" xfId="24765"/>
    <cellStyle name="Input 5 3 29 9" xfId="24766"/>
    <cellStyle name="Input 5 3 3" xfId="24767"/>
    <cellStyle name="Input 5 3 3 2" xfId="24768"/>
    <cellStyle name="Input 5 3 3 2 10" xfId="24769"/>
    <cellStyle name="Input 5 3 3 2 11" xfId="24770"/>
    <cellStyle name="Input 5 3 3 2 2" xfId="24771"/>
    <cellStyle name="Input 5 3 3 2 3" xfId="24772"/>
    <cellStyle name="Input 5 3 3 2 4" xfId="24773"/>
    <cellStyle name="Input 5 3 3 2 5" xfId="24774"/>
    <cellStyle name="Input 5 3 3 2 6" xfId="24775"/>
    <cellStyle name="Input 5 3 3 2 7" xfId="24776"/>
    <cellStyle name="Input 5 3 3 2 8" xfId="24777"/>
    <cellStyle name="Input 5 3 3 2 9" xfId="24778"/>
    <cellStyle name="Input 5 3 3 3" xfId="24779"/>
    <cellStyle name="Input 5 3 3 4" xfId="24780"/>
    <cellStyle name="Input 5 3 3 5" xfId="24781"/>
    <cellStyle name="Input 5 3 3 6" xfId="24782"/>
    <cellStyle name="Input 5 3 3 7" xfId="24783"/>
    <cellStyle name="Input 5 3 3 8" xfId="24784"/>
    <cellStyle name="Input 5 3 30" xfId="24785"/>
    <cellStyle name="Input 5 3 30 10" xfId="24786"/>
    <cellStyle name="Input 5 3 30 11" xfId="24787"/>
    <cellStyle name="Input 5 3 30 2" xfId="24788"/>
    <cellStyle name="Input 5 3 30 3" xfId="24789"/>
    <cellStyle name="Input 5 3 30 4" xfId="24790"/>
    <cellStyle name="Input 5 3 30 5" xfId="24791"/>
    <cellStyle name="Input 5 3 30 6" xfId="24792"/>
    <cellStyle name="Input 5 3 30 7" xfId="24793"/>
    <cellStyle name="Input 5 3 30 8" xfId="24794"/>
    <cellStyle name="Input 5 3 30 9" xfId="24795"/>
    <cellStyle name="Input 5 3 31" xfId="24796"/>
    <cellStyle name="Input 5 3 31 10" xfId="24797"/>
    <cellStyle name="Input 5 3 31 11" xfId="24798"/>
    <cellStyle name="Input 5 3 31 2" xfId="24799"/>
    <cellStyle name="Input 5 3 31 3" xfId="24800"/>
    <cellStyle name="Input 5 3 31 4" xfId="24801"/>
    <cellStyle name="Input 5 3 31 5" xfId="24802"/>
    <cellStyle name="Input 5 3 31 6" xfId="24803"/>
    <cellStyle name="Input 5 3 31 7" xfId="24804"/>
    <cellStyle name="Input 5 3 31 8" xfId="24805"/>
    <cellStyle name="Input 5 3 31 9" xfId="24806"/>
    <cellStyle name="Input 5 3 32" xfId="24807"/>
    <cellStyle name="Input 5 3 32 10" xfId="24808"/>
    <cellStyle name="Input 5 3 32 11" xfId="24809"/>
    <cellStyle name="Input 5 3 32 2" xfId="24810"/>
    <cellStyle name="Input 5 3 32 3" xfId="24811"/>
    <cellStyle name="Input 5 3 32 4" xfId="24812"/>
    <cellStyle name="Input 5 3 32 5" xfId="24813"/>
    <cellStyle name="Input 5 3 32 6" xfId="24814"/>
    <cellStyle name="Input 5 3 32 7" xfId="24815"/>
    <cellStyle name="Input 5 3 32 8" xfId="24816"/>
    <cellStyle name="Input 5 3 32 9" xfId="24817"/>
    <cellStyle name="Input 5 3 33" xfId="24818"/>
    <cellStyle name="Input 5 3 33 10" xfId="24819"/>
    <cellStyle name="Input 5 3 33 11" xfId="24820"/>
    <cellStyle name="Input 5 3 33 2" xfId="24821"/>
    <cellStyle name="Input 5 3 33 3" xfId="24822"/>
    <cellStyle name="Input 5 3 33 4" xfId="24823"/>
    <cellStyle name="Input 5 3 33 5" xfId="24824"/>
    <cellStyle name="Input 5 3 33 6" xfId="24825"/>
    <cellStyle name="Input 5 3 33 7" xfId="24826"/>
    <cellStyle name="Input 5 3 33 8" xfId="24827"/>
    <cellStyle name="Input 5 3 33 9" xfId="24828"/>
    <cellStyle name="Input 5 3 34" xfId="24829"/>
    <cellStyle name="Input 5 3 34 10" xfId="24830"/>
    <cellStyle name="Input 5 3 34 11" xfId="24831"/>
    <cellStyle name="Input 5 3 34 2" xfId="24832"/>
    <cellStyle name="Input 5 3 34 3" xfId="24833"/>
    <cellStyle name="Input 5 3 34 4" xfId="24834"/>
    <cellStyle name="Input 5 3 34 5" xfId="24835"/>
    <cellStyle name="Input 5 3 34 6" xfId="24836"/>
    <cellStyle name="Input 5 3 34 7" xfId="24837"/>
    <cellStyle name="Input 5 3 34 8" xfId="24838"/>
    <cellStyle name="Input 5 3 34 9" xfId="24839"/>
    <cellStyle name="Input 5 3 35" xfId="24840"/>
    <cellStyle name="Input 5 3 35 10" xfId="24841"/>
    <cellStyle name="Input 5 3 35 11" xfId="24842"/>
    <cellStyle name="Input 5 3 35 2" xfId="24843"/>
    <cellStyle name="Input 5 3 35 3" xfId="24844"/>
    <cellStyle name="Input 5 3 35 4" xfId="24845"/>
    <cellStyle name="Input 5 3 35 5" xfId="24846"/>
    <cellStyle name="Input 5 3 35 6" xfId="24847"/>
    <cellStyle name="Input 5 3 35 7" xfId="24848"/>
    <cellStyle name="Input 5 3 35 8" xfId="24849"/>
    <cellStyle name="Input 5 3 35 9" xfId="24850"/>
    <cellStyle name="Input 5 3 36" xfId="24851"/>
    <cellStyle name="Input 5 3 37" xfId="24852"/>
    <cellStyle name="Input 5 3 38" xfId="24853"/>
    <cellStyle name="Input 5 3 39" xfId="24854"/>
    <cellStyle name="Input 5 3 4" xfId="24855"/>
    <cellStyle name="Input 5 3 4 2" xfId="24856"/>
    <cellStyle name="Input 5 3 4 2 10" xfId="24857"/>
    <cellStyle name="Input 5 3 4 2 11" xfId="24858"/>
    <cellStyle name="Input 5 3 4 2 2" xfId="24859"/>
    <cellStyle name="Input 5 3 4 2 3" xfId="24860"/>
    <cellStyle name="Input 5 3 4 2 4" xfId="24861"/>
    <cellStyle name="Input 5 3 4 2 5" xfId="24862"/>
    <cellStyle name="Input 5 3 4 2 6" xfId="24863"/>
    <cellStyle name="Input 5 3 4 2 7" xfId="24864"/>
    <cellStyle name="Input 5 3 4 2 8" xfId="24865"/>
    <cellStyle name="Input 5 3 4 2 9" xfId="24866"/>
    <cellStyle name="Input 5 3 4 3" xfId="24867"/>
    <cellStyle name="Input 5 3 4 4" xfId="24868"/>
    <cellStyle name="Input 5 3 4 5" xfId="24869"/>
    <cellStyle name="Input 5 3 4 6" xfId="24870"/>
    <cellStyle name="Input 5 3 4 7" xfId="24871"/>
    <cellStyle name="Input 5 3 4 8" xfId="24872"/>
    <cellStyle name="Input 5 3 40" xfId="24873"/>
    <cellStyle name="Input 5 3 41" xfId="24874"/>
    <cellStyle name="Input 5 3 42" xfId="24875"/>
    <cellStyle name="Input 5 3 43" xfId="24876"/>
    <cellStyle name="Input 5 3 44" xfId="24877"/>
    <cellStyle name="Input 5 3 5" xfId="24878"/>
    <cellStyle name="Input 5 3 5 2" xfId="24879"/>
    <cellStyle name="Input 5 3 5 2 10" xfId="24880"/>
    <cellStyle name="Input 5 3 5 2 11" xfId="24881"/>
    <cellStyle name="Input 5 3 5 2 2" xfId="24882"/>
    <cellStyle name="Input 5 3 5 2 3" xfId="24883"/>
    <cellStyle name="Input 5 3 5 2 4" xfId="24884"/>
    <cellStyle name="Input 5 3 5 2 5" xfId="24885"/>
    <cellStyle name="Input 5 3 5 2 6" xfId="24886"/>
    <cellStyle name="Input 5 3 5 2 7" xfId="24887"/>
    <cellStyle name="Input 5 3 5 2 8" xfId="24888"/>
    <cellStyle name="Input 5 3 5 2 9" xfId="24889"/>
    <cellStyle name="Input 5 3 5 3" xfId="24890"/>
    <cellStyle name="Input 5 3 5 4" xfId="24891"/>
    <cellStyle name="Input 5 3 5 5" xfId="24892"/>
    <cellStyle name="Input 5 3 5 6" xfId="24893"/>
    <cellStyle name="Input 5 3 5 7" xfId="24894"/>
    <cellStyle name="Input 5 3 5 8" xfId="24895"/>
    <cellStyle name="Input 5 3 6" xfId="24896"/>
    <cellStyle name="Input 5 3 6 2" xfId="24897"/>
    <cellStyle name="Input 5 3 6 2 10" xfId="24898"/>
    <cellStyle name="Input 5 3 6 2 11" xfId="24899"/>
    <cellStyle name="Input 5 3 6 2 2" xfId="24900"/>
    <cellStyle name="Input 5 3 6 2 3" xfId="24901"/>
    <cellStyle name="Input 5 3 6 2 4" xfId="24902"/>
    <cellStyle name="Input 5 3 6 2 5" xfId="24903"/>
    <cellStyle name="Input 5 3 6 2 6" xfId="24904"/>
    <cellStyle name="Input 5 3 6 2 7" xfId="24905"/>
    <cellStyle name="Input 5 3 6 2 8" xfId="24906"/>
    <cellStyle name="Input 5 3 6 2 9" xfId="24907"/>
    <cellStyle name="Input 5 3 6 3" xfId="24908"/>
    <cellStyle name="Input 5 3 6 4" xfId="24909"/>
    <cellStyle name="Input 5 3 6 5" xfId="24910"/>
    <cellStyle name="Input 5 3 6 6" xfId="24911"/>
    <cellStyle name="Input 5 3 6 7" xfId="24912"/>
    <cellStyle name="Input 5 3 6 8" xfId="24913"/>
    <cellStyle name="Input 5 3 7" xfId="24914"/>
    <cellStyle name="Input 5 3 7 2" xfId="24915"/>
    <cellStyle name="Input 5 3 7 2 10" xfId="24916"/>
    <cellStyle name="Input 5 3 7 2 11" xfId="24917"/>
    <cellStyle name="Input 5 3 7 2 2" xfId="24918"/>
    <cellStyle name="Input 5 3 7 2 3" xfId="24919"/>
    <cellStyle name="Input 5 3 7 2 4" xfId="24920"/>
    <cellStyle name="Input 5 3 7 2 5" xfId="24921"/>
    <cellStyle name="Input 5 3 7 2 6" xfId="24922"/>
    <cellStyle name="Input 5 3 7 2 7" xfId="24923"/>
    <cellStyle name="Input 5 3 7 2 8" xfId="24924"/>
    <cellStyle name="Input 5 3 7 2 9" xfId="24925"/>
    <cellStyle name="Input 5 3 7 3" xfId="24926"/>
    <cellStyle name="Input 5 3 7 4" xfId="24927"/>
    <cellStyle name="Input 5 3 7 5" xfId="24928"/>
    <cellStyle name="Input 5 3 7 6" xfId="24929"/>
    <cellStyle name="Input 5 3 7 7" xfId="24930"/>
    <cellStyle name="Input 5 3 7 8" xfId="24931"/>
    <cellStyle name="Input 5 3 8" xfId="24932"/>
    <cellStyle name="Input 5 3 8 2" xfId="24933"/>
    <cellStyle name="Input 5 3 8 2 10" xfId="24934"/>
    <cellStyle name="Input 5 3 8 2 11" xfId="24935"/>
    <cellStyle name="Input 5 3 8 2 2" xfId="24936"/>
    <cellStyle name="Input 5 3 8 2 3" xfId="24937"/>
    <cellStyle name="Input 5 3 8 2 4" xfId="24938"/>
    <cellStyle name="Input 5 3 8 2 5" xfId="24939"/>
    <cellStyle name="Input 5 3 8 2 6" xfId="24940"/>
    <cellStyle name="Input 5 3 8 2 7" xfId="24941"/>
    <cellStyle name="Input 5 3 8 2 8" xfId="24942"/>
    <cellStyle name="Input 5 3 8 2 9" xfId="24943"/>
    <cellStyle name="Input 5 3 8 3" xfId="24944"/>
    <cellStyle name="Input 5 3 8 4" xfId="24945"/>
    <cellStyle name="Input 5 3 8 5" xfId="24946"/>
    <cellStyle name="Input 5 3 8 6" xfId="24947"/>
    <cellStyle name="Input 5 3 8 7" xfId="24948"/>
    <cellStyle name="Input 5 3 8 8" xfId="24949"/>
    <cellStyle name="Input 5 3 9" xfId="24950"/>
    <cellStyle name="Input 5 3 9 2" xfId="24951"/>
    <cellStyle name="Input 5 3 9 2 10" xfId="24952"/>
    <cellStyle name="Input 5 3 9 2 11" xfId="24953"/>
    <cellStyle name="Input 5 3 9 2 2" xfId="24954"/>
    <cellStyle name="Input 5 3 9 2 3" xfId="24955"/>
    <cellStyle name="Input 5 3 9 2 4" xfId="24956"/>
    <cellStyle name="Input 5 3 9 2 5" xfId="24957"/>
    <cellStyle name="Input 5 3 9 2 6" xfId="24958"/>
    <cellStyle name="Input 5 3 9 2 7" xfId="24959"/>
    <cellStyle name="Input 5 3 9 2 8" xfId="24960"/>
    <cellStyle name="Input 5 3 9 2 9" xfId="24961"/>
    <cellStyle name="Input 5 3 9 3" xfId="24962"/>
    <cellStyle name="Input 5 3 9 4" xfId="24963"/>
    <cellStyle name="Input 5 3 9 5" xfId="24964"/>
    <cellStyle name="Input 5 3 9 6" xfId="24965"/>
    <cellStyle name="Input 5 3 9 7" xfId="24966"/>
    <cellStyle name="Input 5 3 9 8" xfId="24967"/>
    <cellStyle name="Input 5 30" xfId="24968"/>
    <cellStyle name="Input 5 30 10" xfId="24969"/>
    <cellStyle name="Input 5 30 11" xfId="24970"/>
    <cellStyle name="Input 5 30 2" xfId="24971"/>
    <cellStyle name="Input 5 30 3" xfId="24972"/>
    <cellStyle name="Input 5 30 4" xfId="24973"/>
    <cellStyle name="Input 5 30 5" xfId="24974"/>
    <cellStyle name="Input 5 30 6" xfId="24975"/>
    <cellStyle name="Input 5 30 7" xfId="24976"/>
    <cellStyle name="Input 5 30 8" xfId="24977"/>
    <cellStyle name="Input 5 30 9" xfId="24978"/>
    <cellStyle name="Input 5 31" xfId="24979"/>
    <cellStyle name="Input 5 31 10" xfId="24980"/>
    <cellStyle name="Input 5 31 11" xfId="24981"/>
    <cellStyle name="Input 5 31 2" xfId="24982"/>
    <cellStyle name="Input 5 31 3" xfId="24983"/>
    <cellStyle name="Input 5 31 4" xfId="24984"/>
    <cellStyle name="Input 5 31 5" xfId="24985"/>
    <cellStyle name="Input 5 31 6" xfId="24986"/>
    <cellStyle name="Input 5 31 7" xfId="24987"/>
    <cellStyle name="Input 5 31 8" xfId="24988"/>
    <cellStyle name="Input 5 31 9" xfId="24989"/>
    <cellStyle name="Input 5 32" xfId="24990"/>
    <cellStyle name="Input 5 32 10" xfId="24991"/>
    <cellStyle name="Input 5 32 11" xfId="24992"/>
    <cellStyle name="Input 5 32 2" xfId="24993"/>
    <cellStyle name="Input 5 32 3" xfId="24994"/>
    <cellStyle name="Input 5 32 4" xfId="24995"/>
    <cellStyle name="Input 5 32 5" xfId="24996"/>
    <cellStyle name="Input 5 32 6" xfId="24997"/>
    <cellStyle name="Input 5 32 7" xfId="24998"/>
    <cellStyle name="Input 5 32 8" xfId="24999"/>
    <cellStyle name="Input 5 32 9" xfId="25000"/>
    <cellStyle name="Input 5 33" xfId="25001"/>
    <cellStyle name="Input 5 33 10" xfId="25002"/>
    <cellStyle name="Input 5 33 11" xfId="25003"/>
    <cellStyle name="Input 5 33 2" xfId="25004"/>
    <cellStyle name="Input 5 33 3" xfId="25005"/>
    <cellStyle name="Input 5 33 4" xfId="25006"/>
    <cellStyle name="Input 5 33 5" xfId="25007"/>
    <cellStyle name="Input 5 33 6" xfId="25008"/>
    <cellStyle name="Input 5 33 7" xfId="25009"/>
    <cellStyle name="Input 5 33 8" xfId="25010"/>
    <cellStyle name="Input 5 33 9" xfId="25011"/>
    <cellStyle name="Input 5 34" xfId="25012"/>
    <cellStyle name="Input 5 34 10" xfId="25013"/>
    <cellStyle name="Input 5 34 11" xfId="25014"/>
    <cellStyle name="Input 5 34 2" xfId="25015"/>
    <cellStyle name="Input 5 34 3" xfId="25016"/>
    <cellStyle name="Input 5 34 4" xfId="25017"/>
    <cellStyle name="Input 5 34 5" xfId="25018"/>
    <cellStyle name="Input 5 34 6" xfId="25019"/>
    <cellStyle name="Input 5 34 7" xfId="25020"/>
    <cellStyle name="Input 5 34 8" xfId="25021"/>
    <cellStyle name="Input 5 34 9" xfId="25022"/>
    <cellStyle name="Input 5 35" xfId="25023"/>
    <cellStyle name="Input 5 35 10" xfId="25024"/>
    <cellStyle name="Input 5 35 11" xfId="25025"/>
    <cellStyle name="Input 5 35 2" xfId="25026"/>
    <cellStyle name="Input 5 35 3" xfId="25027"/>
    <cellStyle name="Input 5 35 4" xfId="25028"/>
    <cellStyle name="Input 5 35 5" xfId="25029"/>
    <cellStyle name="Input 5 35 6" xfId="25030"/>
    <cellStyle name="Input 5 35 7" xfId="25031"/>
    <cellStyle name="Input 5 35 8" xfId="25032"/>
    <cellStyle name="Input 5 35 9" xfId="25033"/>
    <cellStyle name="Input 5 36" xfId="25034"/>
    <cellStyle name="Input 5 36 10" xfId="25035"/>
    <cellStyle name="Input 5 36 11" xfId="25036"/>
    <cellStyle name="Input 5 36 2" xfId="25037"/>
    <cellStyle name="Input 5 36 3" xfId="25038"/>
    <cellStyle name="Input 5 36 4" xfId="25039"/>
    <cellStyle name="Input 5 36 5" xfId="25040"/>
    <cellStyle name="Input 5 36 6" xfId="25041"/>
    <cellStyle name="Input 5 36 7" xfId="25042"/>
    <cellStyle name="Input 5 36 8" xfId="25043"/>
    <cellStyle name="Input 5 36 9" xfId="25044"/>
    <cellStyle name="Input 5 37" xfId="25045"/>
    <cellStyle name="Input 5 37 10" xfId="25046"/>
    <cellStyle name="Input 5 37 11" xfId="25047"/>
    <cellStyle name="Input 5 37 2" xfId="25048"/>
    <cellStyle name="Input 5 37 3" xfId="25049"/>
    <cellStyle name="Input 5 37 4" xfId="25050"/>
    <cellStyle name="Input 5 37 5" xfId="25051"/>
    <cellStyle name="Input 5 37 6" xfId="25052"/>
    <cellStyle name="Input 5 37 7" xfId="25053"/>
    <cellStyle name="Input 5 37 8" xfId="25054"/>
    <cellStyle name="Input 5 37 9" xfId="25055"/>
    <cellStyle name="Input 5 38" xfId="25056"/>
    <cellStyle name="Input 5 38 10" xfId="25057"/>
    <cellStyle name="Input 5 38 11" xfId="25058"/>
    <cellStyle name="Input 5 38 2" xfId="25059"/>
    <cellStyle name="Input 5 38 3" xfId="25060"/>
    <cellStyle name="Input 5 38 4" xfId="25061"/>
    <cellStyle name="Input 5 38 5" xfId="25062"/>
    <cellStyle name="Input 5 38 6" xfId="25063"/>
    <cellStyle name="Input 5 38 7" xfId="25064"/>
    <cellStyle name="Input 5 38 8" xfId="25065"/>
    <cellStyle name="Input 5 38 9" xfId="25066"/>
    <cellStyle name="Input 5 39" xfId="25067"/>
    <cellStyle name="Input 5 39 10" xfId="25068"/>
    <cellStyle name="Input 5 39 11" xfId="25069"/>
    <cellStyle name="Input 5 39 2" xfId="25070"/>
    <cellStyle name="Input 5 39 3" xfId="25071"/>
    <cellStyle name="Input 5 39 4" xfId="25072"/>
    <cellStyle name="Input 5 39 5" xfId="25073"/>
    <cellStyle name="Input 5 39 6" xfId="25074"/>
    <cellStyle name="Input 5 39 7" xfId="25075"/>
    <cellStyle name="Input 5 39 8" xfId="25076"/>
    <cellStyle name="Input 5 39 9" xfId="25077"/>
    <cellStyle name="Input 5 4" xfId="25078"/>
    <cellStyle name="Input 5 4 10" xfId="25079"/>
    <cellStyle name="Input 5 4 10 2" xfId="25080"/>
    <cellStyle name="Input 5 4 10 2 10" xfId="25081"/>
    <cellStyle name="Input 5 4 10 2 11" xfId="25082"/>
    <cellStyle name="Input 5 4 10 2 2" xfId="25083"/>
    <cellStyle name="Input 5 4 10 2 3" xfId="25084"/>
    <cellStyle name="Input 5 4 10 2 4" xfId="25085"/>
    <cellStyle name="Input 5 4 10 2 5" xfId="25086"/>
    <cellStyle name="Input 5 4 10 2 6" xfId="25087"/>
    <cellStyle name="Input 5 4 10 2 7" xfId="25088"/>
    <cellStyle name="Input 5 4 10 2 8" xfId="25089"/>
    <cellStyle name="Input 5 4 10 2 9" xfId="25090"/>
    <cellStyle name="Input 5 4 10 3" xfId="25091"/>
    <cellStyle name="Input 5 4 10 4" xfId="25092"/>
    <cellStyle name="Input 5 4 10 5" xfId="25093"/>
    <cellStyle name="Input 5 4 10 6" xfId="25094"/>
    <cellStyle name="Input 5 4 10 7" xfId="25095"/>
    <cellStyle name="Input 5 4 10 8" xfId="25096"/>
    <cellStyle name="Input 5 4 11" xfId="25097"/>
    <cellStyle name="Input 5 4 11 2" xfId="25098"/>
    <cellStyle name="Input 5 4 11 2 10" xfId="25099"/>
    <cellStyle name="Input 5 4 11 2 11" xfId="25100"/>
    <cellStyle name="Input 5 4 11 2 2" xfId="25101"/>
    <cellStyle name="Input 5 4 11 2 3" xfId="25102"/>
    <cellStyle name="Input 5 4 11 2 4" xfId="25103"/>
    <cellStyle name="Input 5 4 11 2 5" xfId="25104"/>
    <cellStyle name="Input 5 4 11 2 6" xfId="25105"/>
    <cellStyle name="Input 5 4 11 2 7" xfId="25106"/>
    <cellStyle name="Input 5 4 11 2 8" xfId="25107"/>
    <cellStyle name="Input 5 4 11 2 9" xfId="25108"/>
    <cellStyle name="Input 5 4 11 3" xfId="25109"/>
    <cellStyle name="Input 5 4 11 4" xfId="25110"/>
    <cellStyle name="Input 5 4 11 5" xfId="25111"/>
    <cellStyle name="Input 5 4 11 6" xfId="25112"/>
    <cellStyle name="Input 5 4 11 7" xfId="25113"/>
    <cellStyle name="Input 5 4 11 8" xfId="25114"/>
    <cellStyle name="Input 5 4 12" xfId="25115"/>
    <cellStyle name="Input 5 4 12 2" xfId="25116"/>
    <cellStyle name="Input 5 4 12 2 10" xfId="25117"/>
    <cellStyle name="Input 5 4 12 2 11" xfId="25118"/>
    <cellStyle name="Input 5 4 12 2 2" xfId="25119"/>
    <cellStyle name="Input 5 4 12 2 3" xfId="25120"/>
    <cellStyle name="Input 5 4 12 2 4" xfId="25121"/>
    <cellStyle name="Input 5 4 12 2 5" xfId="25122"/>
    <cellStyle name="Input 5 4 12 2 6" xfId="25123"/>
    <cellStyle name="Input 5 4 12 2 7" xfId="25124"/>
    <cellStyle name="Input 5 4 12 2 8" xfId="25125"/>
    <cellStyle name="Input 5 4 12 2 9" xfId="25126"/>
    <cellStyle name="Input 5 4 12 3" xfId="25127"/>
    <cellStyle name="Input 5 4 12 4" xfId="25128"/>
    <cellStyle name="Input 5 4 12 5" xfId="25129"/>
    <cellStyle name="Input 5 4 12 6" xfId="25130"/>
    <cellStyle name="Input 5 4 12 7" xfId="25131"/>
    <cellStyle name="Input 5 4 12 8" xfId="25132"/>
    <cellStyle name="Input 5 4 13" xfId="25133"/>
    <cellStyle name="Input 5 4 13 2" xfId="25134"/>
    <cellStyle name="Input 5 4 13 2 10" xfId="25135"/>
    <cellStyle name="Input 5 4 13 2 11" xfId="25136"/>
    <cellStyle name="Input 5 4 13 2 2" xfId="25137"/>
    <cellStyle name="Input 5 4 13 2 3" xfId="25138"/>
    <cellStyle name="Input 5 4 13 2 4" xfId="25139"/>
    <cellStyle name="Input 5 4 13 2 5" xfId="25140"/>
    <cellStyle name="Input 5 4 13 2 6" xfId="25141"/>
    <cellStyle name="Input 5 4 13 2 7" xfId="25142"/>
    <cellStyle name="Input 5 4 13 2 8" xfId="25143"/>
    <cellStyle name="Input 5 4 13 2 9" xfId="25144"/>
    <cellStyle name="Input 5 4 13 3" xfId="25145"/>
    <cellStyle name="Input 5 4 13 4" xfId="25146"/>
    <cellStyle name="Input 5 4 13 5" xfId="25147"/>
    <cellStyle name="Input 5 4 13 6" xfId="25148"/>
    <cellStyle name="Input 5 4 13 7" xfId="25149"/>
    <cellStyle name="Input 5 4 13 8" xfId="25150"/>
    <cellStyle name="Input 5 4 14" xfId="25151"/>
    <cellStyle name="Input 5 4 14 2" xfId="25152"/>
    <cellStyle name="Input 5 4 14 2 10" xfId="25153"/>
    <cellStyle name="Input 5 4 14 2 11" xfId="25154"/>
    <cellStyle name="Input 5 4 14 2 2" xfId="25155"/>
    <cellStyle name="Input 5 4 14 2 3" xfId="25156"/>
    <cellStyle name="Input 5 4 14 2 4" xfId="25157"/>
    <cellStyle name="Input 5 4 14 2 5" xfId="25158"/>
    <cellStyle name="Input 5 4 14 2 6" xfId="25159"/>
    <cellStyle name="Input 5 4 14 2 7" xfId="25160"/>
    <cellStyle name="Input 5 4 14 2 8" xfId="25161"/>
    <cellStyle name="Input 5 4 14 2 9" xfId="25162"/>
    <cellStyle name="Input 5 4 14 3" xfId="25163"/>
    <cellStyle name="Input 5 4 14 4" xfId="25164"/>
    <cellStyle name="Input 5 4 14 5" xfId="25165"/>
    <cellStyle name="Input 5 4 14 6" xfId="25166"/>
    <cellStyle name="Input 5 4 14 7" xfId="25167"/>
    <cellStyle name="Input 5 4 14 8" xfId="25168"/>
    <cellStyle name="Input 5 4 15" xfId="25169"/>
    <cellStyle name="Input 5 4 15 2" xfId="25170"/>
    <cellStyle name="Input 5 4 15 2 10" xfId="25171"/>
    <cellStyle name="Input 5 4 15 2 11" xfId="25172"/>
    <cellStyle name="Input 5 4 15 2 2" xfId="25173"/>
    <cellStyle name="Input 5 4 15 2 3" xfId="25174"/>
    <cellStyle name="Input 5 4 15 2 4" xfId="25175"/>
    <cellStyle name="Input 5 4 15 2 5" xfId="25176"/>
    <cellStyle name="Input 5 4 15 2 6" xfId="25177"/>
    <cellStyle name="Input 5 4 15 2 7" xfId="25178"/>
    <cellStyle name="Input 5 4 15 2 8" xfId="25179"/>
    <cellStyle name="Input 5 4 15 2 9" xfId="25180"/>
    <cellStyle name="Input 5 4 15 3" xfId="25181"/>
    <cellStyle name="Input 5 4 15 4" xfId="25182"/>
    <cellStyle name="Input 5 4 15 5" xfId="25183"/>
    <cellStyle name="Input 5 4 15 6" xfId="25184"/>
    <cellStyle name="Input 5 4 15 7" xfId="25185"/>
    <cellStyle name="Input 5 4 15 8" xfId="25186"/>
    <cellStyle name="Input 5 4 16" xfId="25187"/>
    <cellStyle name="Input 5 4 16 2" xfId="25188"/>
    <cellStyle name="Input 5 4 16 2 10" xfId="25189"/>
    <cellStyle name="Input 5 4 16 2 11" xfId="25190"/>
    <cellStyle name="Input 5 4 16 2 2" xfId="25191"/>
    <cellStyle name="Input 5 4 16 2 3" xfId="25192"/>
    <cellStyle name="Input 5 4 16 2 4" xfId="25193"/>
    <cellStyle name="Input 5 4 16 2 5" xfId="25194"/>
    <cellStyle name="Input 5 4 16 2 6" xfId="25195"/>
    <cellStyle name="Input 5 4 16 2 7" xfId="25196"/>
    <cellStyle name="Input 5 4 16 2 8" xfId="25197"/>
    <cellStyle name="Input 5 4 16 2 9" xfId="25198"/>
    <cellStyle name="Input 5 4 16 3" xfId="25199"/>
    <cellStyle name="Input 5 4 16 4" xfId="25200"/>
    <cellStyle name="Input 5 4 16 5" xfId="25201"/>
    <cellStyle name="Input 5 4 16 6" xfId="25202"/>
    <cellStyle name="Input 5 4 16 7" xfId="25203"/>
    <cellStyle name="Input 5 4 16 8" xfId="25204"/>
    <cellStyle name="Input 5 4 17" xfId="25205"/>
    <cellStyle name="Input 5 4 17 2" xfId="25206"/>
    <cellStyle name="Input 5 4 17 2 10" xfId="25207"/>
    <cellStyle name="Input 5 4 17 2 11" xfId="25208"/>
    <cellStyle name="Input 5 4 17 2 2" xfId="25209"/>
    <cellStyle name="Input 5 4 17 2 3" xfId="25210"/>
    <cellStyle name="Input 5 4 17 2 4" xfId="25211"/>
    <cellStyle name="Input 5 4 17 2 5" xfId="25212"/>
    <cellStyle name="Input 5 4 17 2 6" xfId="25213"/>
    <cellStyle name="Input 5 4 17 2 7" xfId="25214"/>
    <cellStyle name="Input 5 4 17 2 8" xfId="25215"/>
    <cellStyle name="Input 5 4 17 2 9" xfId="25216"/>
    <cellStyle name="Input 5 4 17 3" xfId="25217"/>
    <cellStyle name="Input 5 4 17 4" xfId="25218"/>
    <cellStyle name="Input 5 4 17 5" xfId="25219"/>
    <cellStyle name="Input 5 4 17 6" xfId="25220"/>
    <cellStyle name="Input 5 4 17 7" xfId="25221"/>
    <cellStyle name="Input 5 4 17 8" xfId="25222"/>
    <cellStyle name="Input 5 4 18" xfId="25223"/>
    <cellStyle name="Input 5 4 18 2" xfId="25224"/>
    <cellStyle name="Input 5 4 18 2 10" xfId="25225"/>
    <cellStyle name="Input 5 4 18 2 11" xfId="25226"/>
    <cellStyle name="Input 5 4 18 2 2" xfId="25227"/>
    <cellStyle name="Input 5 4 18 2 3" xfId="25228"/>
    <cellStyle name="Input 5 4 18 2 4" xfId="25229"/>
    <cellStyle name="Input 5 4 18 2 5" xfId="25230"/>
    <cellStyle name="Input 5 4 18 2 6" xfId="25231"/>
    <cellStyle name="Input 5 4 18 2 7" xfId="25232"/>
    <cellStyle name="Input 5 4 18 2 8" xfId="25233"/>
    <cellStyle name="Input 5 4 18 2 9" xfId="25234"/>
    <cellStyle name="Input 5 4 18 3" xfId="25235"/>
    <cellStyle name="Input 5 4 18 4" xfId="25236"/>
    <cellStyle name="Input 5 4 18 5" xfId="25237"/>
    <cellStyle name="Input 5 4 18 6" xfId="25238"/>
    <cellStyle name="Input 5 4 18 7" xfId="25239"/>
    <cellStyle name="Input 5 4 18 8" xfId="25240"/>
    <cellStyle name="Input 5 4 19" xfId="25241"/>
    <cellStyle name="Input 5 4 19 10" xfId="25242"/>
    <cellStyle name="Input 5 4 19 11" xfId="25243"/>
    <cellStyle name="Input 5 4 19 2" xfId="25244"/>
    <cellStyle name="Input 5 4 19 3" xfId="25245"/>
    <cellStyle name="Input 5 4 19 4" xfId="25246"/>
    <cellStyle name="Input 5 4 19 5" xfId="25247"/>
    <cellStyle name="Input 5 4 19 6" xfId="25248"/>
    <cellStyle name="Input 5 4 19 7" xfId="25249"/>
    <cellStyle name="Input 5 4 19 8" xfId="25250"/>
    <cellStyle name="Input 5 4 19 9" xfId="25251"/>
    <cellStyle name="Input 5 4 2" xfId="25252"/>
    <cellStyle name="Input 5 4 2 2" xfId="25253"/>
    <cellStyle name="Input 5 4 2 2 10" xfId="25254"/>
    <cellStyle name="Input 5 4 2 2 11" xfId="25255"/>
    <cellStyle name="Input 5 4 2 2 2" xfId="25256"/>
    <cellStyle name="Input 5 4 2 2 3" xfId="25257"/>
    <cellStyle name="Input 5 4 2 2 4" xfId="25258"/>
    <cellStyle name="Input 5 4 2 2 5" xfId="25259"/>
    <cellStyle name="Input 5 4 2 2 6" xfId="25260"/>
    <cellStyle name="Input 5 4 2 2 7" xfId="25261"/>
    <cellStyle name="Input 5 4 2 2 8" xfId="25262"/>
    <cellStyle name="Input 5 4 2 2 9" xfId="25263"/>
    <cellStyle name="Input 5 4 2 3" xfId="25264"/>
    <cellStyle name="Input 5 4 2 4" xfId="25265"/>
    <cellStyle name="Input 5 4 2 5" xfId="25266"/>
    <cellStyle name="Input 5 4 2 6" xfId="25267"/>
    <cellStyle name="Input 5 4 2 7" xfId="25268"/>
    <cellStyle name="Input 5 4 2 8" xfId="25269"/>
    <cellStyle name="Input 5 4 20" xfId="25270"/>
    <cellStyle name="Input 5 4 20 10" xfId="25271"/>
    <cellStyle name="Input 5 4 20 11" xfId="25272"/>
    <cellStyle name="Input 5 4 20 2" xfId="25273"/>
    <cellStyle name="Input 5 4 20 3" xfId="25274"/>
    <cellStyle name="Input 5 4 20 4" xfId="25275"/>
    <cellStyle name="Input 5 4 20 5" xfId="25276"/>
    <cellStyle name="Input 5 4 20 6" xfId="25277"/>
    <cellStyle name="Input 5 4 20 7" xfId="25278"/>
    <cellStyle name="Input 5 4 20 8" xfId="25279"/>
    <cellStyle name="Input 5 4 20 9" xfId="25280"/>
    <cellStyle name="Input 5 4 21" xfId="25281"/>
    <cellStyle name="Input 5 4 21 10" xfId="25282"/>
    <cellStyle name="Input 5 4 21 11" xfId="25283"/>
    <cellStyle name="Input 5 4 21 2" xfId="25284"/>
    <cellStyle name="Input 5 4 21 3" xfId="25285"/>
    <cellStyle name="Input 5 4 21 4" xfId="25286"/>
    <cellStyle name="Input 5 4 21 5" xfId="25287"/>
    <cellStyle name="Input 5 4 21 6" xfId="25288"/>
    <cellStyle name="Input 5 4 21 7" xfId="25289"/>
    <cellStyle name="Input 5 4 21 8" xfId="25290"/>
    <cellStyle name="Input 5 4 21 9" xfId="25291"/>
    <cellStyle name="Input 5 4 22" xfId="25292"/>
    <cellStyle name="Input 5 4 22 10" xfId="25293"/>
    <cellStyle name="Input 5 4 22 11" xfId="25294"/>
    <cellStyle name="Input 5 4 22 2" xfId="25295"/>
    <cellStyle name="Input 5 4 22 3" xfId="25296"/>
    <cellStyle name="Input 5 4 22 4" xfId="25297"/>
    <cellStyle name="Input 5 4 22 5" xfId="25298"/>
    <cellStyle name="Input 5 4 22 6" xfId="25299"/>
    <cellStyle name="Input 5 4 22 7" xfId="25300"/>
    <cellStyle name="Input 5 4 22 8" xfId="25301"/>
    <cellStyle name="Input 5 4 22 9" xfId="25302"/>
    <cellStyle name="Input 5 4 23" xfId="25303"/>
    <cellStyle name="Input 5 4 23 10" xfId="25304"/>
    <cellStyle name="Input 5 4 23 11" xfId="25305"/>
    <cellStyle name="Input 5 4 23 2" xfId="25306"/>
    <cellStyle name="Input 5 4 23 3" xfId="25307"/>
    <cellStyle name="Input 5 4 23 4" xfId="25308"/>
    <cellStyle name="Input 5 4 23 5" xfId="25309"/>
    <cellStyle name="Input 5 4 23 6" xfId="25310"/>
    <cellStyle name="Input 5 4 23 7" xfId="25311"/>
    <cellStyle name="Input 5 4 23 8" xfId="25312"/>
    <cellStyle name="Input 5 4 23 9" xfId="25313"/>
    <cellStyle name="Input 5 4 24" xfId="25314"/>
    <cellStyle name="Input 5 4 24 10" xfId="25315"/>
    <cellStyle name="Input 5 4 24 11" xfId="25316"/>
    <cellStyle name="Input 5 4 24 2" xfId="25317"/>
    <cellStyle name="Input 5 4 24 3" xfId="25318"/>
    <cellStyle name="Input 5 4 24 4" xfId="25319"/>
    <cellStyle name="Input 5 4 24 5" xfId="25320"/>
    <cellStyle name="Input 5 4 24 6" xfId="25321"/>
    <cellStyle name="Input 5 4 24 7" xfId="25322"/>
    <cellStyle name="Input 5 4 24 8" xfId="25323"/>
    <cellStyle name="Input 5 4 24 9" xfId="25324"/>
    <cellStyle name="Input 5 4 25" xfId="25325"/>
    <cellStyle name="Input 5 4 25 10" xfId="25326"/>
    <cellStyle name="Input 5 4 25 11" xfId="25327"/>
    <cellStyle name="Input 5 4 25 2" xfId="25328"/>
    <cellStyle name="Input 5 4 25 3" xfId="25329"/>
    <cellStyle name="Input 5 4 25 4" xfId="25330"/>
    <cellStyle name="Input 5 4 25 5" xfId="25331"/>
    <cellStyle name="Input 5 4 25 6" xfId="25332"/>
    <cellStyle name="Input 5 4 25 7" xfId="25333"/>
    <cellStyle name="Input 5 4 25 8" xfId="25334"/>
    <cellStyle name="Input 5 4 25 9" xfId="25335"/>
    <cellStyle name="Input 5 4 26" xfId="25336"/>
    <cellStyle name="Input 5 4 26 10" xfId="25337"/>
    <cellStyle name="Input 5 4 26 11" xfId="25338"/>
    <cellStyle name="Input 5 4 26 2" xfId="25339"/>
    <cellStyle name="Input 5 4 26 3" xfId="25340"/>
    <cellStyle name="Input 5 4 26 4" xfId="25341"/>
    <cellStyle name="Input 5 4 26 5" xfId="25342"/>
    <cellStyle name="Input 5 4 26 6" xfId="25343"/>
    <cellStyle name="Input 5 4 26 7" xfId="25344"/>
    <cellStyle name="Input 5 4 26 8" xfId="25345"/>
    <cellStyle name="Input 5 4 26 9" xfId="25346"/>
    <cellStyle name="Input 5 4 27" xfId="25347"/>
    <cellStyle name="Input 5 4 27 10" xfId="25348"/>
    <cellStyle name="Input 5 4 27 11" xfId="25349"/>
    <cellStyle name="Input 5 4 27 2" xfId="25350"/>
    <cellStyle name="Input 5 4 27 3" xfId="25351"/>
    <cellStyle name="Input 5 4 27 4" xfId="25352"/>
    <cellStyle name="Input 5 4 27 5" xfId="25353"/>
    <cellStyle name="Input 5 4 27 6" xfId="25354"/>
    <cellStyle name="Input 5 4 27 7" xfId="25355"/>
    <cellStyle name="Input 5 4 27 8" xfId="25356"/>
    <cellStyle name="Input 5 4 27 9" xfId="25357"/>
    <cellStyle name="Input 5 4 28" xfId="25358"/>
    <cellStyle name="Input 5 4 28 10" xfId="25359"/>
    <cellStyle name="Input 5 4 28 11" xfId="25360"/>
    <cellStyle name="Input 5 4 28 2" xfId="25361"/>
    <cellStyle name="Input 5 4 28 3" xfId="25362"/>
    <cellStyle name="Input 5 4 28 4" xfId="25363"/>
    <cellStyle name="Input 5 4 28 5" xfId="25364"/>
    <cellStyle name="Input 5 4 28 6" xfId="25365"/>
    <cellStyle name="Input 5 4 28 7" xfId="25366"/>
    <cellStyle name="Input 5 4 28 8" xfId="25367"/>
    <cellStyle name="Input 5 4 28 9" xfId="25368"/>
    <cellStyle name="Input 5 4 29" xfId="25369"/>
    <cellStyle name="Input 5 4 29 10" xfId="25370"/>
    <cellStyle name="Input 5 4 29 11" xfId="25371"/>
    <cellStyle name="Input 5 4 29 2" xfId="25372"/>
    <cellStyle name="Input 5 4 29 3" xfId="25373"/>
    <cellStyle name="Input 5 4 29 4" xfId="25374"/>
    <cellStyle name="Input 5 4 29 5" xfId="25375"/>
    <cellStyle name="Input 5 4 29 6" xfId="25376"/>
    <cellStyle name="Input 5 4 29 7" xfId="25377"/>
    <cellStyle name="Input 5 4 29 8" xfId="25378"/>
    <cellStyle name="Input 5 4 29 9" xfId="25379"/>
    <cellStyle name="Input 5 4 3" xfId="25380"/>
    <cellStyle name="Input 5 4 3 2" xfId="25381"/>
    <cellStyle name="Input 5 4 3 2 10" xfId="25382"/>
    <cellStyle name="Input 5 4 3 2 11" xfId="25383"/>
    <cellStyle name="Input 5 4 3 2 2" xfId="25384"/>
    <cellStyle name="Input 5 4 3 2 3" xfId="25385"/>
    <cellStyle name="Input 5 4 3 2 4" xfId="25386"/>
    <cellStyle name="Input 5 4 3 2 5" xfId="25387"/>
    <cellStyle name="Input 5 4 3 2 6" xfId="25388"/>
    <cellStyle name="Input 5 4 3 2 7" xfId="25389"/>
    <cellStyle name="Input 5 4 3 2 8" xfId="25390"/>
    <cellStyle name="Input 5 4 3 2 9" xfId="25391"/>
    <cellStyle name="Input 5 4 3 3" xfId="25392"/>
    <cellStyle name="Input 5 4 3 4" xfId="25393"/>
    <cellStyle name="Input 5 4 3 5" xfId="25394"/>
    <cellStyle name="Input 5 4 3 6" xfId="25395"/>
    <cellStyle name="Input 5 4 3 7" xfId="25396"/>
    <cellStyle name="Input 5 4 3 8" xfId="25397"/>
    <cellStyle name="Input 5 4 30" xfId="25398"/>
    <cellStyle name="Input 5 4 30 10" xfId="25399"/>
    <cellStyle name="Input 5 4 30 11" xfId="25400"/>
    <cellStyle name="Input 5 4 30 2" xfId="25401"/>
    <cellStyle name="Input 5 4 30 3" xfId="25402"/>
    <cellStyle name="Input 5 4 30 4" xfId="25403"/>
    <cellStyle name="Input 5 4 30 5" xfId="25404"/>
    <cellStyle name="Input 5 4 30 6" xfId="25405"/>
    <cellStyle name="Input 5 4 30 7" xfId="25406"/>
    <cellStyle name="Input 5 4 30 8" xfId="25407"/>
    <cellStyle name="Input 5 4 30 9" xfId="25408"/>
    <cellStyle name="Input 5 4 31" xfId="25409"/>
    <cellStyle name="Input 5 4 31 10" xfId="25410"/>
    <cellStyle name="Input 5 4 31 11" xfId="25411"/>
    <cellStyle name="Input 5 4 31 2" xfId="25412"/>
    <cellStyle name="Input 5 4 31 3" xfId="25413"/>
    <cellStyle name="Input 5 4 31 4" xfId="25414"/>
    <cellStyle name="Input 5 4 31 5" xfId="25415"/>
    <cellStyle name="Input 5 4 31 6" xfId="25416"/>
    <cellStyle name="Input 5 4 31 7" xfId="25417"/>
    <cellStyle name="Input 5 4 31 8" xfId="25418"/>
    <cellStyle name="Input 5 4 31 9" xfId="25419"/>
    <cellStyle name="Input 5 4 32" xfId="25420"/>
    <cellStyle name="Input 5 4 32 10" xfId="25421"/>
    <cellStyle name="Input 5 4 32 11" xfId="25422"/>
    <cellStyle name="Input 5 4 32 2" xfId="25423"/>
    <cellStyle name="Input 5 4 32 3" xfId="25424"/>
    <cellStyle name="Input 5 4 32 4" xfId="25425"/>
    <cellStyle name="Input 5 4 32 5" xfId="25426"/>
    <cellStyle name="Input 5 4 32 6" xfId="25427"/>
    <cellStyle name="Input 5 4 32 7" xfId="25428"/>
    <cellStyle name="Input 5 4 32 8" xfId="25429"/>
    <cellStyle name="Input 5 4 32 9" xfId="25430"/>
    <cellStyle name="Input 5 4 33" xfId="25431"/>
    <cellStyle name="Input 5 4 33 10" xfId="25432"/>
    <cellStyle name="Input 5 4 33 11" xfId="25433"/>
    <cellStyle name="Input 5 4 33 2" xfId="25434"/>
    <cellStyle name="Input 5 4 33 3" xfId="25435"/>
    <cellStyle name="Input 5 4 33 4" xfId="25436"/>
    <cellStyle name="Input 5 4 33 5" xfId="25437"/>
    <cellStyle name="Input 5 4 33 6" xfId="25438"/>
    <cellStyle name="Input 5 4 33 7" xfId="25439"/>
    <cellStyle name="Input 5 4 33 8" xfId="25440"/>
    <cellStyle name="Input 5 4 33 9" xfId="25441"/>
    <cellStyle name="Input 5 4 34" xfId="25442"/>
    <cellStyle name="Input 5 4 34 10" xfId="25443"/>
    <cellStyle name="Input 5 4 34 11" xfId="25444"/>
    <cellStyle name="Input 5 4 34 2" xfId="25445"/>
    <cellStyle name="Input 5 4 34 3" xfId="25446"/>
    <cellStyle name="Input 5 4 34 4" xfId="25447"/>
    <cellStyle name="Input 5 4 34 5" xfId="25448"/>
    <cellStyle name="Input 5 4 34 6" xfId="25449"/>
    <cellStyle name="Input 5 4 34 7" xfId="25450"/>
    <cellStyle name="Input 5 4 34 8" xfId="25451"/>
    <cellStyle name="Input 5 4 34 9" xfId="25452"/>
    <cellStyle name="Input 5 4 35" xfId="25453"/>
    <cellStyle name="Input 5 4 35 10" xfId="25454"/>
    <cellStyle name="Input 5 4 35 11" xfId="25455"/>
    <cellStyle name="Input 5 4 35 2" xfId="25456"/>
    <cellStyle name="Input 5 4 35 3" xfId="25457"/>
    <cellStyle name="Input 5 4 35 4" xfId="25458"/>
    <cellStyle name="Input 5 4 35 5" xfId="25459"/>
    <cellStyle name="Input 5 4 35 6" xfId="25460"/>
    <cellStyle name="Input 5 4 35 7" xfId="25461"/>
    <cellStyle name="Input 5 4 35 8" xfId="25462"/>
    <cellStyle name="Input 5 4 35 9" xfId="25463"/>
    <cellStyle name="Input 5 4 36" xfId="25464"/>
    <cellStyle name="Input 5 4 37" xfId="25465"/>
    <cellStyle name="Input 5 4 38" xfId="25466"/>
    <cellStyle name="Input 5 4 39" xfId="25467"/>
    <cellStyle name="Input 5 4 4" xfId="25468"/>
    <cellStyle name="Input 5 4 4 2" xfId="25469"/>
    <cellStyle name="Input 5 4 4 2 10" xfId="25470"/>
    <cellStyle name="Input 5 4 4 2 11" xfId="25471"/>
    <cellStyle name="Input 5 4 4 2 2" xfId="25472"/>
    <cellStyle name="Input 5 4 4 2 3" xfId="25473"/>
    <cellStyle name="Input 5 4 4 2 4" xfId="25474"/>
    <cellStyle name="Input 5 4 4 2 5" xfId="25475"/>
    <cellStyle name="Input 5 4 4 2 6" xfId="25476"/>
    <cellStyle name="Input 5 4 4 2 7" xfId="25477"/>
    <cellStyle name="Input 5 4 4 2 8" xfId="25478"/>
    <cellStyle name="Input 5 4 4 2 9" xfId="25479"/>
    <cellStyle name="Input 5 4 4 3" xfId="25480"/>
    <cellStyle name="Input 5 4 4 4" xfId="25481"/>
    <cellStyle name="Input 5 4 4 5" xfId="25482"/>
    <cellStyle name="Input 5 4 4 6" xfId="25483"/>
    <cellStyle name="Input 5 4 4 7" xfId="25484"/>
    <cellStyle name="Input 5 4 4 8" xfId="25485"/>
    <cellStyle name="Input 5 4 40" xfId="25486"/>
    <cellStyle name="Input 5 4 41" xfId="25487"/>
    <cellStyle name="Input 5 4 42" xfId="25488"/>
    <cellStyle name="Input 5 4 43" xfId="25489"/>
    <cellStyle name="Input 5 4 44" xfId="25490"/>
    <cellStyle name="Input 5 4 5" xfId="25491"/>
    <cellStyle name="Input 5 4 5 2" xfId="25492"/>
    <cellStyle name="Input 5 4 5 2 10" xfId="25493"/>
    <cellStyle name="Input 5 4 5 2 11" xfId="25494"/>
    <cellStyle name="Input 5 4 5 2 2" xfId="25495"/>
    <cellStyle name="Input 5 4 5 2 3" xfId="25496"/>
    <cellStyle name="Input 5 4 5 2 4" xfId="25497"/>
    <cellStyle name="Input 5 4 5 2 5" xfId="25498"/>
    <cellStyle name="Input 5 4 5 2 6" xfId="25499"/>
    <cellStyle name="Input 5 4 5 2 7" xfId="25500"/>
    <cellStyle name="Input 5 4 5 2 8" xfId="25501"/>
    <cellStyle name="Input 5 4 5 2 9" xfId="25502"/>
    <cellStyle name="Input 5 4 5 3" xfId="25503"/>
    <cellStyle name="Input 5 4 5 4" xfId="25504"/>
    <cellStyle name="Input 5 4 5 5" xfId="25505"/>
    <cellStyle name="Input 5 4 5 6" xfId="25506"/>
    <cellStyle name="Input 5 4 5 7" xfId="25507"/>
    <cellStyle name="Input 5 4 5 8" xfId="25508"/>
    <cellStyle name="Input 5 4 6" xfId="25509"/>
    <cellStyle name="Input 5 4 6 2" xfId="25510"/>
    <cellStyle name="Input 5 4 6 2 10" xfId="25511"/>
    <cellStyle name="Input 5 4 6 2 11" xfId="25512"/>
    <cellStyle name="Input 5 4 6 2 2" xfId="25513"/>
    <cellStyle name="Input 5 4 6 2 3" xfId="25514"/>
    <cellStyle name="Input 5 4 6 2 4" xfId="25515"/>
    <cellStyle name="Input 5 4 6 2 5" xfId="25516"/>
    <cellStyle name="Input 5 4 6 2 6" xfId="25517"/>
    <cellStyle name="Input 5 4 6 2 7" xfId="25518"/>
    <cellStyle name="Input 5 4 6 2 8" xfId="25519"/>
    <cellStyle name="Input 5 4 6 2 9" xfId="25520"/>
    <cellStyle name="Input 5 4 6 3" xfId="25521"/>
    <cellStyle name="Input 5 4 6 4" xfId="25522"/>
    <cellStyle name="Input 5 4 6 5" xfId="25523"/>
    <cellStyle name="Input 5 4 6 6" xfId="25524"/>
    <cellStyle name="Input 5 4 6 7" xfId="25525"/>
    <cellStyle name="Input 5 4 6 8" xfId="25526"/>
    <cellStyle name="Input 5 4 7" xfId="25527"/>
    <cellStyle name="Input 5 4 7 2" xfId="25528"/>
    <cellStyle name="Input 5 4 7 2 10" xfId="25529"/>
    <cellStyle name="Input 5 4 7 2 11" xfId="25530"/>
    <cellStyle name="Input 5 4 7 2 2" xfId="25531"/>
    <cellStyle name="Input 5 4 7 2 3" xfId="25532"/>
    <cellStyle name="Input 5 4 7 2 4" xfId="25533"/>
    <cellStyle name="Input 5 4 7 2 5" xfId="25534"/>
    <cellStyle name="Input 5 4 7 2 6" xfId="25535"/>
    <cellStyle name="Input 5 4 7 2 7" xfId="25536"/>
    <cellStyle name="Input 5 4 7 2 8" xfId="25537"/>
    <cellStyle name="Input 5 4 7 2 9" xfId="25538"/>
    <cellStyle name="Input 5 4 7 3" xfId="25539"/>
    <cellStyle name="Input 5 4 7 4" xfId="25540"/>
    <cellStyle name="Input 5 4 7 5" xfId="25541"/>
    <cellStyle name="Input 5 4 7 6" xfId="25542"/>
    <cellStyle name="Input 5 4 7 7" xfId="25543"/>
    <cellStyle name="Input 5 4 7 8" xfId="25544"/>
    <cellStyle name="Input 5 4 8" xfId="25545"/>
    <cellStyle name="Input 5 4 8 2" xfId="25546"/>
    <cellStyle name="Input 5 4 8 2 10" xfId="25547"/>
    <cellStyle name="Input 5 4 8 2 11" xfId="25548"/>
    <cellStyle name="Input 5 4 8 2 2" xfId="25549"/>
    <cellStyle name="Input 5 4 8 2 3" xfId="25550"/>
    <cellStyle name="Input 5 4 8 2 4" xfId="25551"/>
    <cellStyle name="Input 5 4 8 2 5" xfId="25552"/>
    <cellStyle name="Input 5 4 8 2 6" xfId="25553"/>
    <cellStyle name="Input 5 4 8 2 7" xfId="25554"/>
    <cellStyle name="Input 5 4 8 2 8" xfId="25555"/>
    <cellStyle name="Input 5 4 8 2 9" xfId="25556"/>
    <cellStyle name="Input 5 4 8 3" xfId="25557"/>
    <cellStyle name="Input 5 4 8 4" xfId="25558"/>
    <cellStyle name="Input 5 4 8 5" xfId="25559"/>
    <cellStyle name="Input 5 4 8 6" xfId="25560"/>
    <cellStyle name="Input 5 4 8 7" xfId="25561"/>
    <cellStyle name="Input 5 4 8 8" xfId="25562"/>
    <cellStyle name="Input 5 4 9" xfId="25563"/>
    <cellStyle name="Input 5 4 9 2" xfId="25564"/>
    <cellStyle name="Input 5 4 9 2 10" xfId="25565"/>
    <cellStyle name="Input 5 4 9 2 11" xfId="25566"/>
    <cellStyle name="Input 5 4 9 2 2" xfId="25567"/>
    <cellStyle name="Input 5 4 9 2 3" xfId="25568"/>
    <cellStyle name="Input 5 4 9 2 4" xfId="25569"/>
    <cellStyle name="Input 5 4 9 2 5" xfId="25570"/>
    <cellStyle name="Input 5 4 9 2 6" xfId="25571"/>
    <cellStyle name="Input 5 4 9 2 7" xfId="25572"/>
    <cellStyle name="Input 5 4 9 2 8" xfId="25573"/>
    <cellStyle name="Input 5 4 9 2 9" xfId="25574"/>
    <cellStyle name="Input 5 4 9 3" xfId="25575"/>
    <cellStyle name="Input 5 4 9 4" xfId="25576"/>
    <cellStyle name="Input 5 4 9 5" xfId="25577"/>
    <cellStyle name="Input 5 4 9 6" xfId="25578"/>
    <cellStyle name="Input 5 4 9 7" xfId="25579"/>
    <cellStyle name="Input 5 4 9 8" xfId="25580"/>
    <cellStyle name="Input 5 40" xfId="25581"/>
    <cellStyle name="Input 5 41" xfId="25582"/>
    <cellStyle name="Input 5 42" xfId="25583"/>
    <cellStyle name="Input 5 43" xfId="25584"/>
    <cellStyle name="Input 5 44" xfId="25585"/>
    <cellStyle name="Input 5 45" xfId="25586"/>
    <cellStyle name="Input 5 46" xfId="25587"/>
    <cellStyle name="Input 5 47" xfId="25588"/>
    <cellStyle name="Input 5 48" xfId="25589"/>
    <cellStyle name="Input 5 5" xfId="25590"/>
    <cellStyle name="Input 5 5 10" xfId="25591"/>
    <cellStyle name="Input 5 5 10 2" xfId="25592"/>
    <cellStyle name="Input 5 5 10 2 10" xfId="25593"/>
    <cellStyle name="Input 5 5 10 2 11" xfId="25594"/>
    <cellStyle name="Input 5 5 10 2 2" xfId="25595"/>
    <cellStyle name="Input 5 5 10 2 3" xfId="25596"/>
    <cellStyle name="Input 5 5 10 2 4" xfId="25597"/>
    <cellStyle name="Input 5 5 10 2 5" xfId="25598"/>
    <cellStyle name="Input 5 5 10 2 6" xfId="25599"/>
    <cellStyle name="Input 5 5 10 2 7" xfId="25600"/>
    <cellStyle name="Input 5 5 10 2 8" xfId="25601"/>
    <cellStyle name="Input 5 5 10 2 9" xfId="25602"/>
    <cellStyle name="Input 5 5 10 3" xfId="25603"/>
    <cellStyle name="Input 5 5 10 4" xfId="25604"/>
    <cellStyle name="Input 5 5 10 5" xfId="25605"/>
    <cellStyle name="Input 5 5 10 6" xfId="25606"/>
    <cellStyle name="Input 5 5 10 7" xfId="25607"/>
    <cellStyle name="Input 5 5 10 8" xfId="25608"/>
    <cellStyle name="Input 5 5 11" xfId="25609"/>
    <cellStyle name="Input 5 5 11 2" xfId="25610"/>
    <cellStyle name="Input 5 5 11 2 10" xfId="25611"/>
    <cellStyle name="Input 5 5 11 2 11" xfId="25612"/>
    <cellStyle name="Input 5 5 11 2 2" xfId="25613"/>
    <cellStyle name="Input 5 5 11 2 3" xfId="25614"/>
    <cellStyle name="Input 5 5 11 2 4" xfId="25615"/>
    <cellStyle name="Input 5 5 11 2 5" xfId="25616"/>
    <cellStyle name="Input 5 5 11 2 6" xfId="25617"/>
    <cellStyle name="Input 5 5 11 2 7" xfId="25618"/>
    <cellStyle name="Input 5 5 11 2 8" xfId="25619"/>
    <cellStyle name="Input 5 5 11 2 9" xfId="25620"/>
    <cellStyle name="Input 5 5 11 3" xfId="25621"/>
    <cellStyle name="Input 5 5 11 4" xfId="25622"/>
    <cellStyle name="Input 5 5 11 5" xfId="25623"/>
    <cellStyle name="Input 5 5 11 6" xfId="25624"/>
    <cellStyle name="Input 5 5 11 7" xfId="25625"/>
    <cellStyle name="Input 5 5 11 8" xfId="25626"/>
    <cellStyle name="Input 5 5 12" xfId="25627"/>
    <cellStyle name="Input 5 5 12 2" xfId="25628"/>
    <cellStyle name="Input 5 5 12 2 10" xfId="25629"/>
    <cellStyle name="Input 5 5 12 2 11" xfId="25630"/>
    <cellStyle name="Input 5 5 12 2 2" xfId="25631"/>
    <cellStyle name="Input 5 5 12 2 3" xfId="25632"/>
    <cellStyle name="Input 5 5 12 2 4" xfId="25633"/>
    <cellStyle name="Input 5 5 12 2 5" xfId="25634"/>
    <cellStyle name="Input 5 5 12 2 6" xfId="25635"/>
    <cellStyle name="Input 5 5 12 2 7" xfId="25636"/>
    <cellStyle name="Input 5 5 12 2 8" xfId="25637"/>
    <cellStyle name="Input 5 5 12 2 9" xfId="25638"/>
    <cellStyle name="Input 5 5 12 3" xfId="25639"/>
    <cellStyle name="Input 5 5 12 4" xfId="25640"/>
    <cellStyle name="Input 5 5 12 5" xfId="25641"/>
    <cellStyle name="Input 5 5 12 6" xfId="25642"/>
    <cellStyle name="Input 5 5 12 7" xfId="25643"/>
    <cellStyle name="Input 5 5 12 8" xfId="25644"/>
    <cellStyle name="Input 5 5 13" xfId="25645"/>
    <cellStyle name="Input 5 5 13 2" xfId="25646"/>
    <cellStyle name="Input 5 5 13 2 10" xfId="25647"/>
    <cellStyle name="Input 5 5 13 2 11" xfId="25648"/>
    <cellStyle name="Input 5 5 13 2 2" xfId="25649"/>
    <cellStyle name="Input 5 5 13 2 3" xfId="25650"/>
    <cellStyle name="Input 5 5 13 2 4" xfId="25651"/>
    <cellStyle name="Input 5 5 13 2 5" xfId="25652"/>
    <cellStyle name="Input 5 5 13 2 6" xfId="25653"/>
    <cellStyle name="Input 5 5 13 2 7" xfId="25654"/>
    <cellStyle name="Input 5 5 13 2 8" xfId="25655"/>
    <cellStyle name="Input 5 5 13 2 9" xfId="25656"/>
    <cellStyle name="Input 5 5 13 3" xfId="25657"/>
    <cellStyle name="Input 5 5 13 4" xfId="25658"/>
    <cellStyle name="Input 5 5 13 5" xfId="25659"/>
    <cellStyle name="Input 5 5 13 6" xfId="25660"/>
    <cellStyle name="Input 5 5 13 7" xfId="25661"/>
    <cellStyle name="Input 5 5 13 8" xfId="25662"/>
    <cellStyle name="Input 5 5 14" xfId="25663"/>
    <cellStyle name="Input 5 5 14 2" xfId="25664"/>
    <cellStyle name="Input 5 5 14 2 10" xfId="25665"/>
    <cellStyle name="Input 5 5 14 2 11" xfId="25666"/>
    <cellStyle name="Input 5 5 14 2 2" xfId="25667"/>
    <cellStyle name="Input 5 5 14 2 3" xfId="25668"/>
    <cellStyle name="Input 5 5 14 2 4" xfId="25669"/>
    <cellStyle name="Input 5 5 14 2 5" xfId="25670"/>
    <cellStyle name="Input 5 5 14 2 6" xfId="25671"/>
    <cellStyle name="Input 5 5 14 2 7" xfId="25672"/>
    <cellStyle name="Input 5 5 14 2 8" xfId="25673"/>
    <cellStyle name="Input 5 5 14 2 9" xfId="25674"/>
    <cellStyle name="Input 5 5 14 3" xfId="25675"/>
    <cellStyle name="Input 5 5 14 4" xfId="25676"/>
    <cellStyle name="Input 5 5 14 5" xfId="25677"/>
    <cellStyle name="Input 5 5 14 6" xfId="25678"/>
    <cellStyle name="Input 5 5 14 7" xfId="25679"/>
    <cellStyle name="Input 5 5 14 8" xfId="25680"/>
    <cellStyle name="Input 5 5 15" xfId="25681"/>
    <cellStyle name="Input 5 5 15 2" xfId="25682"/>
    <cellStyle name="Input 5 5 15 2 10" xfId="25683"/>
    <cellStyle name="Input 5 5 15 2 11" xfId="25684"/>
    <cellStyle name="Input 5 5 15 2 2" xfId="25685"/>
    <cellStyle name="Input 5 5 15 2 3" xfId="25686"/>
    <cellStyle name="Input 5 5 15 2 4" xfId="25687"/>
    <cellStyle name="Input 5 5 15 2 5" xfId="25688"/>
    <cellStyle name="Input 5 5 15 2 6" xfId="25689"/>
    <cellStyle name="Input 5 5 15 2 7" xfId="25690"/>
    <cellStyle name="Input 5 5 15 2 8" xfId="25691"/>
    <cellStyle name="Input 5 5 15 2 9" xfId="25692"/>
    <cellStyle name="Input 5 5 15 3" xfId="25693"/>
    <cellStyle name="Input 5 5 15 4" xfId="25694"/>
    <cellStyle name="Input 5 5 15 5" xfId="25695"/>
    <cellStyle name="Input 5 5 15 6" xfId="25696"/>
    <cellStyle name="Input 5 5 15 7" xfId="25697"/>
    <cellStyle name="Input 5 5 15 8" xfId="25698"/>
    <cellStyle name="Input 5 5 16" xfId="25699"/>
    <cellStyle name="Input 5 5 16 2" xfId="25700"/>
    <cellStyle name="Input 5 5 16 2 10" xfId="25701"/>
    <cellStyle name="Input 5 5 16 2 11" xfId="25702"/>
    <cellStyle name="Input 5 5 16 2 2" xfId="25703"/>
    <cellStyle name="Input 5 5 16 2 3" xfId="25704"/>
    <cellStyle name="Input 5 5 16 2 4" xfId="25705"/>
    <cellStyle name="Input 5 5 16 2 5" xfId="25706"/>
    <cellStyle name="Input 5 5 16 2 6" xfId="25707"/>
    <cellStyle name="Input 5 5 16 2 7" xfId="25708"/>
    <cellStyle name="Input 5 5 16 2 8" xfId="25709"/>
    <cellStyle name="Input 5 5 16 2 9" xfId="25710"/>
    <cellStyle name="Input 5 5 16 3" xfId="25711"/>
    <cellStyle name="Input 5 5 16 4" xfId="25712"/>
    <cellStyle name="Input 5 5 16 5" xfId="25713"/>
    <cellStyle name="Input 5 5 16 6" xfId="25714"/>
    <cellStyle name="Input 5 5 16 7" xfId="25715"/>
    <cellStyle name="Input 5 5 16 8" xfId="25716"/>
    <cellStyle name="Input 5 5 17" xfId="25717"/>
    <cellStyle name="Input 5 5 17 2" xfId="25718"/>
    <cellStyle name="Input 5 5 17 2 10" xfId="25719"/>
    <cellStyle name="Input 5 5 17 2 11" xfId="25720"/>
    <cellStyle name="Input 5 5 17 2 2" xfId="25721"/>
    <cellStyle name="Input 5 5 17 2 3" xfId="25722"/>
    <cellStyle name="Input 5 5 17 2 4" xfId="25723"/>
    <cellStyle name="Input 5 5 17 2 5" xfId="25724"/>
    <cellStyle name="Input 5 5 17 2 6" xfId="25725"/>
    <cellStyle name="Input 5 5 17 2 7" xfId="25726"/>
    <cellStyle name="Input 5 5 17 2 8" xfId="25727"/>
    <cellStyle name="Input 5 5 17 2 9" xfId="25728"/>
    <cellStyle name="Input 5 5 17 3" xfId="25729"/>
    <cellStyle name="Input 5 5 17 4" xfId="25730"/>
    <cellStyle name="Input 5 5 17 5" xfId="25731"/>
    <cellStyle name="Input 5 5 17 6" xfId="25732"/>
    <cellStyle name="Input 5 5 17 7" xfId="25733"/>
    <cellStyle name="Input 5 5 17 8" xfId="25734"/>
    <cellStyle name="Input 5 5 18" xfId="25735"/>
    <cellStyle name="Input 5 5 18 2" xfId="25736"/>
    <cellStyle name="Input 5 5 18 2 10" xfId="25737"/>
    <cellStyle name="Input 5 5 18 2 11" xfId="25738"/>
    <cellStyle name="Input 5 5 18 2 2" xfId="25739"/>
    <cellStyle name="Input 5 5 18 2 3" xfId="25740"/>
    <cellStyle name="Input 5 5 18 2 4" xfId="25741"/>
    <cellStyle name="Input 5 5 18 2 5" xfId="25742"/>
    <cellStyle name="Input 5 5 18 2 6" xfId="25743"/>
    <cellStyle name="Input 5 5 18 2 7" xfId="25744"/>
    <cellStyle name="Input 5 5 18 2 8" xfId="25745"/>
    <cellStyle name="Input 5 5 18 2 9" xfId="25746"/>
    <cellStyle name="Input 5 5 18 3" xfId="25747"/>
    <cellStyle name="Input 5 5 18 4" xfId="25748"/>
    <cellStyle name="Input 5 5 18 5" xfId="25749"/>
    <cellStyle name="Input 5 5 18 6" xfId="25750"/>
    <cellStyle name="Input 5 5 18 7" xfId="25751"/>
    <cellStyle name="Input 5 5 18 8" xfId="25752"/>
    <cellStyle name="Input 5 5 19" xfId="25753"/>
    <cellStyle name="Input 5 5 19 10" xfId="25754"/>
    <cellStyle name="Input 5 5 19 11" xfId="25755"/>
    <cellStyle name="Input 5 5 19 2" xfId="25756"/>
    <cellStyle name="Input 5 5 19 3" xfId="25757"/>
    <cellStyle name="Input 5 5 19 4" xfId="25758"/>
    <cellStyle name="Input 5 5 19 5" xfId="25759"/>
    <cellStyle name="Input 5 5 19 6" xfId="25760"/>
    <cellStyle name="Input 5 5 19 7" xfId="25761"/>
    <cellStyle name="Input 5 5 19 8" xfId="25762"/>
    <cellStyle name="Input 5 5 19 9" xfId="25763"/>
    <cellStyle name="Input 5 5 2" xfId="25764"/>
    <cellStyle name="Input 5 5 2 2" xfId="25765"/>
    <cellStyle name="Input 5 5 2 2 10" xfId="25766"/>
    <cellStyle name="Input 5 5 2 2 11" xfId="25767"/>
    <cellStyle name="Input 5 5 2 2 2" xfId="25768"/>
    <cellStyle name="Input 5 5 2 2 3" xfId="25769"/>
    <cellStyle name="Input 5 5 2 2 4" xfId="25770"/>
    <cellStyle name="Input 5 5 2 2 5" xfId="25771"/>
    <cellStyle name="Input 5 5 2 2 6" xfId="25772"/>
    <cellStyle name="Input 5 5 2 2 7" xfId="25773"/>
    <cellStyle name="Input 5 5 2 2 8" xfId="25774"/>
    <cellStyle name="Input 5 5 2 2 9" xfId="25775"/>
    <cellStyle name="Input 5 5 2 3" xfId="25776"/>
    <cellStyle name="Input 5 5 2 4" xfId="25777"/>
    <cellStyle name="Input 5 5 2 5" xfId="25778"/>
    <cellStyle name="Input 5 5 2 6" xfId="25779"/>
    <cellStyle name="Input 5 5 2 7" xfId="25780"/>
    <cellStyle name="Input 5 5 2 8" xfId="25781"/>
    <cellStyle name="Input 5 5 20" xfId="25782"/>
    <cellStyle name="Input 5 5 20 10" xfId="25783"/>
    <cellStyle name="Input 5 5 20 11" xfId="25784"/>
    <cellStyle name="Input 5 5 20 2" xfId="25785"/>
    <cellStyle name="Input 5 5 20 3" xfId="25786"/>
    <cellStyle name="Input 5 5 20 4" xfId="25787"/>
    <cellStyle name="Input 5 5 20 5" xfId="25788"/>
    <cellStyle name="Input 5 5 20 6" xfId="25789"/>
    <cellStyle name="Input 5 5 20 7" xfId="25790"/>
    <cellStyle name="Input 5 5 20 8" xfId="25791"/>
    <cellStyle name="Input 5 5 20 9" xfId="25792"/>
    <cellStyle name="Input 5 5 21" xfId="25793"/>
    <cellStyle name="Input 5 5 21 10" xfId="25794"/>
    <cellStyle name="Input 5 5 21 11" xfId="25795"/>
    <cellStyle name="Input 5 5 21 2" xfId="25796"/>
    <cellStyle name="Input 5 5 21 3" xfId="25797"/>
    <cellStyle name="Input 5 5 21 4" xfId="25798"/>
    <cellStyle name="Input 5 5 21 5" xfId="25799"/>
    <cellStyle name="Input 5 5 21 6" xfId="25800"/>
    <cellStyle name="Input 5 5 21 7" xfId="25801"/>
    <cellStyle name="Input 5 5 21 8" xfId="25802"/>
    <cellStyle name="Input 5 5 21 9" xfId="25803"/>
    <cellStyle name="Input 5 5 22" xfId="25804"/>
    <cellStyle name="Input 5 5 22 10" xfId="25805"/>
    <cellStyle name="Input 5 5 22 11" xfId="25806"/>
    <cellStyle name="Input 5 5 22 2" xfId="25807"/>
    <cellStyle name="Input 5 5 22 3" xfId="25808"/>
    <cellStyle name="Input 5 5 22 4" xfId="25809"/>
    <cellStyle name="Input 5 5 22 5" xfId="25810"/>
    <cellStyle name="Input 5 5 22 6" xfId="25811"/>
    <cellStyle name="Input 5 5 22 7" xfId="25812"/>
    <cellStyle name="Input 5 5 22 8" xfId="25813"/>
    <cellStyle name="Input 5 5 22 9" xfId="25814"/>
    <cellStyle name="Input 5 5 23" xfId="25815"/>
    <cellStyle name="Input 5 5 23 10" xfId="25816"/>
    <cellStyle name="Input 5 5 23 11" xfId="25817"/>
    <cellStyle name="Input 5 5 23 2" xfId="25818"/>
    <cellStyle name="Input 5 5 23 3" xfId="25819"/>
    <cellStyle name="Input 5 5 23 4" xfId="25820"/>
    <cellStyle name="Input 5 5 23 5" xfId="25821"/>
    <cellStyle name="Input 5 5 23 6" xfId="25822"/>
    <cellStyle name="Input 5 5 23 7" xfId="25823"/>
    <cellStyle name="Input 5 5 23 8" xfId="25824"/>
    <cellStyle name="Input 5 5 23 9" xfId="25825"/>
    <cellStyle name="Input 5 5 24" xfId="25826"/>
    <cellStyle name="Input 5 5 24 10" xfId="25827"/>
    <cellStyle name="Input 5 5 24 11" xfId="25828"/>
    <cellStyle name="Input 5 5 24 2" xfId="25829"/>
    <cellStyle name="Input 5 5 24 3" xfId="25830"/>
    <cellStyle name="Input 5 5 24 4" xfId="25831"/>
    <cellStyle name="Input 5 5 24 5" xfId="25832"/>
    <cellStyle name="Input 5 5 24 6" xfId="25833"/>
    <cellStyle name="Input 5 5 24 7" xfId="25834"/>
    <cellStyle name="Input 5 5 24 8" xfId="25835"/>
    <cellStyle name="Input 5 5 24 9" xfId="25836"/>
    <cellStyle name="Input 5 5 25" xfId="25837"/>
    <cellStyle name="Input 5 5 25 10" xfId="25838"/>
    <cellStyle name="Input 5 5 25 11" xfId="25839"/>
    <cellStyle name="Input 5 5 25 2" xfId="25840"/>
    <cellStyle name="Input 5 5 25 3" xfId="25841"/>
    <cellStyle name="Input 5 5 25 4" xfId="25842"/>
    <cellStyle name="Input 5 5 25 5" xfId="25843"/>
    <cellStyle name="Input 5 5 25 6" xfId="25844"/>
    <cellStyle name="Input 5 5 25 7" xfId="25845"/>
    <cellStyle name="Input 5 5 25 8" xfId="25846"/>
    <cellStyle name="Input 5 5 25 9" xfId="25847"/>
    <cellStyle name="Input 5 5 26" xfId="25848"/>
    <cellStyle name="Input 5 5 26 10" xfId="25849"/>
    <cellStyle name="Input 5 5 26 11" xfId="25850"/>
    <cellStyle name="Input 5 5 26 2" xfId="25851"/>
    <cellStyle name="Input 5 5 26 3" xfId="25852"/>
    <cellStyle name="Input 5 5 26 4" xfId="25853"/>
    <cellStyle name="Input 5 5 26 5" xfId="25854"/>
    <cellStyle name="Input 5 5 26 6" xfId="25855"/>
    <cellStyle name="Input 5 5 26 7" xfId="25856"/>
    <cellStyle name="Input 5 5 26 8" xfId="25857"/>
    <cellStyle name="Input 5 5 26 9" xfId="25858"/>
    <cellStyle name="Input 5 5 27" xfId="25859"/>
    <cellStyle name="Input 5 5 27 10" xfId="25860"/>
    <cellStyle name="Input 5 5 27 11" xfId="25861"/>
    <cellStyle name="Input 5 5 27 2" xfId="25862"/>
    <cellStyle name="Input 5 5 27 3" xfId="25863"/>
    <cellStyle name="Input 5 5 27 4" xfId="25864"/>
    <cellStyle name="Input 5 5 27 5" xfId="25865"/>
    <cellStyle name="Input 5 5 27 6" xfId="25866"/>
    <cellStyle name="Input 5 5 27 7" xfId="25867"/>
    <cellStyle name="Input 5 5 27 8" xfId="25868"/>
    <cellStyle name="Input 5 5 27 9" xfId="25869"/>
    <cellStyle name="Input 5 5 28" xfId="25870"/>
    <cellStyle name="Input 5 5 28 10" xfId="25871"/>
    <cellStyle name="Input 5 5 28 11" xfId="25872"/>
    <cellStyle name="Input 5 5 28 2" xfId="25873"/>
    <cellStyle name="Input 5 5 28 3" xfId="25874"/>
    <cellStyle name="Input 5 5 28 4" xfId="25875"/>
    <cellStyle name="Input 5 5 28 5" xfId="25876"/>
    <cellStyle name="Input 5 5 28 6" xfId="25877"/>
    <cellStyle name="Input 5 5 28 7" xfId="25878"/>
    <cellStyle name="Input 5 5 28 8" xfId="25879"/>
    <cellStyle name="Input 5 5 28 9" xfId="25880"/>
    <cellStyle name="Input 5 5 29" xfId="25881"/>
    <cellStyle name="Input 5 5 29 10" xfId="25882"/>
    <cellStyle name="Input 5 5 29 11" xfId="25883"/>
    <cellStyle name="Input 5 5 29 2" xfId="25884"/>
    <cellStyle name="Input 5 5 29 3" xfId="25885"/>
    <cellStyle name="Input 5 5 29 4" xfId="25886"/>
    <cellStyle name="Input 5 5 29 5" xfId="25887"/>
    <cellStyle name="Input 5 5 29 6" xfId="25888"/>
    <cellStyle name="Input 5 5 29 7" xfId="25889"/>
    <cellStyle name="Input 5 5 29 8" xfId="25890"/>
    <cellStyle name="Input 5 5 29 9" xfId="25891"/>
    <cellStyle name="Input 5 5 3" xfId="25892"/>
    <cellStyle name="Input 5 5 3 2" xfId="25893"/>
    <cellStyle name="Input 5 5 3 2 10" xfId="25894"/>
    <cellStyle name="Input 5 5 3 2 11" xfId="25895"/>
    <cellStyle name="Input 5 5 3 2 2" xfId="25896"/>
    <cellStyle name="Input 5 5 3 2 3" xfId="25897"/>
    <cellStyle name="Input 5 5 3 2 4" xfId="25898"/>
    <cellStyle name="Input 5 5 3 2 5" xfId="25899"/>
    <cellStyle name="Input 5 5 3 2 6" xfId="25900"/>
    <cellStyle name="Input 5 5 3 2 7" xfId="25901"/>
    <cellStyle name="Input 5 5 3 2 8" xfId="25902"/>
    <cellStyle name="Input 5 5 3 2 9" xfId="25903"/>
    <cellStyle name="Input 5 5 3 3" xfId="25904"/>
    <cellStyle name="Input 5 5 3 4" xfId="25905"/>
    <cellStyle name="Input 5 5 3 5" xfId="25906"/>
    <cellStyle name="Input 5 5 3 6" xfId="25907"/>
    <cellStyle name="Input 5 5 3 7" xfId="25908"/>
    <cellStyle name="Input 5 5 3 8" xfId="25909"/>
    <cellStyle name="Input 5 5 30" xfId="25910"/>
    <cellStyle name="Input 5 5 30 10" xfId="25911"/>
    <cellStyle name="Input 5 5 30 11" xfId="25912"/>
    <cellStyle name="Input 5 5 30 2" xfId="25913"/>
    <cellStyle name="Input 5 5 30 3" xfId="25914"/>
    <cellStyle name="Input 5 5 30 4" xfId="25915"/>
    <cellStyle name="Input 5 5 30 5" xfId="25916"/>
    <cellStyle name="Input 5 5 30 6" xfId="25917"/>
    <cellStyle name="Input 5 5 30 7" xfId="25918"/>
    <cellStyle name="Input 5 5 30 8" xfId="25919"/>
    <cellStyle name="Input 5 5 30 9" xfId="25920"/>
    <cellStyle name="Input 5 5 31" xfId="25921"/>
    <cellStyle name="Input 5 5 31 10" xfId="25922"/>
    <cellStyle name="Input 5 5 31 11" xfId="25923"/>
    <cellStyle name="Input 5 5 31 2" xfId="25924"/>
    <cellStyle name="Input 5 5 31 3" xfId="25925"/>
    <cellStyle name="Input 5 5 31 4" xfId="25926"/>
    <cellStyle name="Input 5 5 31 5" xfId="25927"/>
    <cellStyle name="Input 5 5 31 6" xfId="25928"/>
    <cellStyle name="Input 5 5 31 7" xfId="25929"/>
    <cellStyle name="Input 5 5 31 8" xfId="25930"/>
    <cellStyle name="Input 5 5 31 9" xfId="25931"/>
    <cellStyle name="Input 5 5 32" xfId="25932"/>
    <cellStyle name="Input 5 5 32 10" xfId="25933"/>
    <cellStyle name="Input 5 5 32 11" xfId="25934"/>
    <cellStyle name="Input 5 5 32 2" xfId="25935"/>
    <cellStyle name="Input 5 5 32 3" xfId="25936"/>
    <cellStyle name="Input 5 5 32 4" xfId="25937"/>
    <cellStyle name="Input 5 5 32 5" xfId="25938"/>
    <cellStyle name="Input 5 5 32 6" xfId="25939"/>
    <cellStyle name="Input 5 5 32 7" xfId="25940"/>
    <cellStyle name="Input 5 5 32 8" xfId="25941"/>
    <cellStyle name="Input 5 5 32 9" xfId="25942"/>
    <cellStyle name="Input 5 5 33" xfId="25943"/>
    <cellStyle name="Input 5 5 33 10" xfId="25944"/>
    <cellStyle name="Input 5 5 33 11" xfId="25945"/>
    <cellStyle name="Input 5 5 33 2" xfId="25946"/>
    <cellStyle name="Input 5 5 33 3" xfId="25947"/>
    <cellStyle name="Input 5 5 33 4" xfId="25948"/>
    <cellStyle name="Input 5 5 33 5" xfId="25949"/>
    <cellStyle name="Input 5 5 33 6" xfId="25950"/>
    <cellStyle name="Input 5 5 33 7" xfId="25951"/>
    <cellStyle name="Input 5 5 33 8" xfId="25952"/>
    <cellStyle name="Input 5 5 33 9" xfId="25953"/>
    <cellStyle name="Input 5 5 34" xfId="25954"/>
    <cellStyle name="Input 5 5 34 10" xfId="25955"/>
    <cellStyle name="Input 5 5 34 11" xfId="25956"/>
    <cellStyle name="Input 5 5 34 2" xfId="25957"/>
    <cellStyle name="Input 5 5 34 3" xfId="25958"/>
    <cellStyle name="Input 5 5 34 4" xfId="25959"/>
    <cellStyle name="Input 5 5 34 5" xfId="25960"/>
    <cellStyle name="Input 5 5 34 6" xfId="25961"/>
    <cellStyle name="Input 5 5 34 7" xfId="25962"/>
    <cellStyle name="Input 5 5 34 8" xfId="25963"/>
    <cellStyle name="Input 5 5 34 9" xfId="25964"/>
    <cellStyle name="Input 5 5 35" xfId="25965"/>
    <cellStyle name="Input 5 5 35 10" xfId="25966"/>
    <cellStyle name="Input 5 5 35 11" xfId="25967"/>
    <cellStyle name="Input 5 5 35 2" xfId="25968"/>
    <cellStyle name="Input 5 5 35 3" xfId="25969"/>
    <cellStyle name="Input 5 5 35 4" xfId="25970"/>
    <cellStyle name="Input 5 5 35 5" xfId="25971"/>
    <cellStyle name="Input 5 5 35 6" xfId="25972"/>
    <cellStyle name="Input 5 5 35 7" xfId="25973"/>
    <cellStyle name="Input 5 5 35 8" xfId="25974"/>
    <cellStyle name="Input 5 5 35 9" xfId="25975"/>
    <cellStyle name="Input 5 5 36" xfId="25976"/>
    <cellStyle name="Input 5 5 37" xfId="25977"/>
    <cellStyle name="Input 5 5 38" xfId="25978"/>
    <cellStyle name="Input 5 5 39" xfId="25979"/>
    <cellStyle name="Input 5 5 4" xfId="25980"/>
    <cellStyle name="Input 5 5 4 2" xfId="25981"/>
    <cellStyle name="Input 5 5 4 2 10" xfId="25982"/>
    <cellStyle name="Input 5 5 4 2 11" xfId="25983"/>
    <cellStyle name="Input 5 5 4 2 2" xfId="25984"/>
    <cellStyle name="Input 5 5 4 2 3" xfId="25985"/>
    <cellStyle name="Input 5 5 4 2 4" xfId="25986"/>
    <cellStyle name="Input 5 5 4 2 5" xfId="25987"/>
    <cellStyle name="Input 5 5 4 2 6" xfId="25988"/>
    <cellStyle name="Input 5 5 4 2 7" xfId="25989"/>
    <cellStyle name="Input 5 5 4 2 8" xfId="25990"/>
    <cellStyle name="Input 5 5 4 2 9" xfId="25991"/>
    <cellStyle name="Input 5 5 4 3" xfId="25992"/>
    <cellStyle name="Input 5 5 4 4" xfId="25993"/>
    <cellStyle name="Input 5 5 4 5" xfId="25994"/>
    <cellStyle name="Input 5 5 4 6" xfId="25995"/>
    <cellStyle name="Input 5 5 4 7" xfId="25996"/>
    <cellStyle name="Input 5 5 4 8" xfId="25997"/>
    <cellStyle name="Input 5 5 40" xfId="25998"/>
    <cellStyle name="Input 5 5 41" xfId="25999"/>
    <cellStyle name="Input 5 5 42" xfId="26000"/>
    <cellStyle name="Input 5 5 43" xfId="26001"/>
    <cellStyle name="Input 5 5 44" xfId="26002"/>
    <cellStyle name="Input 5 5 5" xfId="26003"/>
    <cellStyle name="Input 5 5 5 2" xfId="26004"/>
    <cellStyle name="Input 5 5 5 2 10" xfId="26005"/>
    <cellStyle name="Input 5 5 5 2 11" xfId="26006"/>
    <cellStyle name="Input 5 5 5 2 2" xfId="26007"/>
    <cellStyle name="Input 5 5 5 2 3" xfId="26008"/>
    <cellStyle name="Input 5 5 5 2 4" xfId="26009"/>
    <cellStyle name="Input 5 5 5 2 5" xfId="26010"/>
    <cellStyle name="Input 5 5 5 2 6" xfId="26011"/>
    <cellStyle name="Input 5 5 5 2 7" xfId="26012"/>
    <cellStyle name="Input 5 5 5 2 8" xfId="26013"/>
    <cellStyle name="Input 5 5 5 2 9" xfId="26014"/>
    <cellStyle name="Input 5 5 5 3" xfId="26015"/>
    <cellStyle name="Input 5 5 5 4" xfId="26016"/>
    <cellStyle name="Input 5 5 5 5" xfId="26017"/>
    <cellStyle name="Input 5 5 5 6" xfId="26018"/>
    <cellStyle name="Input 5 5 5 7" xfId="26019"/>
    <cellStyle name="Input 5 5 5 8" xfId="26020"/>
    <cellStyle name="Input 5 5 6" xfId="26021"/>
    <cellStyle name="Input 5 5 6 2" xfId="26022"/>
    <cellStyle name="Input 5 5 6 2 10" xfId="26023"/>
    <cellStyle name="Input 5 5 6 2 11" xfId="26024"/>
    <cellStyle name="Input 5 5 6 2 2" xfId="26025"/>
    <cellStyle name="Input 5 5 6 2 3" xfId="26026"/>
    <cellStyle name="Input 5 5 6 2 4" xfId="26027"/>
    <cellStyle name="Input 5 5 6 2 5" xfId="26028"/>
    <cellStyle name="Input 5 5 6 2 6" xfId="26029"/>
    <cellStyle name="Input 5 5 6 2 7" xfId="26030"/>
    <cellStyle name="Input 5 5 6 2 8" xfId="26031"/>
    <cellStyle name="Input 5 5 6 2 9" xfId="26032"/>
    <cellStyle name="Input 5 5 6 3" xfId="26033"/>
    <cellStyle name="Input 5 5 6 4" xfId="26034"/>
    <cellStyle name="Input 5 5 6 5" xfId="26035"/>
    <cellStyle name="Input 5 5 6 6" xfId="26036"/>
    <cellStyle name="Input 5 5 6 7" xfId="26037"/>
    <cellStyle name="Input 5 5 6 8" xfId="26038"/>
    <cellStyle name="Input 5 5 7" xfId="26039"/>
    <cellStyle name="Input 5 5 7 2" xfId="26040"/>
    <cellStyle name="Input 5 5 7 2 10" xfId="26041"/>
    <cellStyle name="Input 5 5 7 2 11" xfId="26042"/>
    <cellStyle name="Input 5 5 7 2 2" xfId="26043"/>
    <cellStyle name="Input 5 5 7 2 3" xfId="26044"/>
    <cellStyle name="Input 5 5 7 2 4" xfId="26045"/>
    <cellStyle name="Input 5 5 7 2 5" xfId="26046"/>
    <cellStyle name="Input 5 5 7 2 6" xfId="26047"/>
    <cellStyle name="Input 5 5 7 2 7" xfId="26048"/>
    <cellStyle name="Input 5 5 7 2 8" xfId="26049"/>
    <cellStyle name="Input 5 5 7 2 9" xfId="26050"/>
    <cellStyle name="Input 5 5 7 3" xfId="26051"/>
    <cellStyle name="Input 5 5 7 4" xfId="26052"/>
    <cellStyle name="Input 5 5 7 5" xfId="26053"/>
    <cellStyle name="Input 5 5 7 6" xfId="26054"/>
    <cellStyle name="Input 5 5 7 7" xfId="26055"/>
    <cellStyle name="Input 5 5 7 8" xfId="26056"/>
    <cellStyle name="Input 5 5 8" xfId="26057"/>
    <cellStyle name="Input 5 5 8 2" xfId="26058"/>
    <cellStyle name="Input 5 5 8 2 10" xfId="26059"/>
    <cellStyle name="Input 5 5 8 2 11" xfId="26060"/>
    <cellStyle name="Input 5 5 8 2 2" xfId="26061"/>
    <cellStyle name="Input 5 5 8 2 3" xfId="26062"/>
    <cellStyle name="Input 5 5 8 2 4" xfId="26063"/>
    <cellStyle name="Input 5 5 8 2 5" xfId="26064"/>
    <cellStyle name="Input 5 5 8 2 6" xfId="26065"/>
    <cellStyle name="Input 5 5 8 2 7" xfId="26066"/>
    <cellStyle name="Input 5 5 8 2 8" xfId="26067"/>
    <cellStyle name="Input 5 5 8 2 9" xfId="26068"/>
    <cellStyle name="Input 5 5 8 3" xfId="26069"/>
    <cellStyle name="Input 5 5 8 4" xfId="26070"/>
    <cellStyle name="Input 5 5 8 5" xfId="26071"/>
    <cellStyle name="Input 5 5 8 6" xfId="26072"/>
    <cellStyle name="Input 5 5 8 7" xfId="26073"/>
    <cellStyle name="Input 5 5 8 8" xfId="26074"/>
    <cellStyle name="Input 5 5 9" xfId="26075"/>
    <cellStyle name="Input 5 5 9 2" xfId="26076"/>
    <cellStyle name="Input 5 5 9 2 10" xfId="26077"/>
    <cellStyle name="Input 5 5 9 2 11" xfId="26078"/>
    <cellStyle name="Input 5 5 9 2 2" xfId="26079"/>
    <cellStyle name="Input 5 5 9 2 3" xfId="26080"/>
    <cellStyle name="Input 5 5 9 2 4" xfId="26081"/>
    <cellStyle name="Input 5 5 9 2 5" xfId="26082"/>
    <cellStyle name="Input 5 5 9 2 6" xfId="26083"/>
    <cellStyle name="Input 5 5 9 2 7" xfId="26084"/>
    <cellStyle name="Input 5 5 9 2 8" xfId="26085"/>
    <cellStyle name="Input 5 5 9 2 9" xfId="26086"/>
    <cellStyle name="Input 5 5 9 3" xfId="26087"/>
    <cellStyle name="Input 5 5 9 4" xfId="26088"/>
    <cellStyle name="Input 5 5 9 5" xfId="26089"/>
    <cellStyle name="Input 5 5 9 6" xfId="26090"/>
    <cellStyle name="Input 5 5 9 7" xfId="26091"/>
    <cellStyle name="Input 5 5 9 8" xfId="26092"/>
    <cellStyle name="Input 5 6" xfId="26093"/>
    <cellStyle name="Input 5 6 2" xfId="26094"/>
    <cellStyle name="Input 5 6 2 10" xfId="26095"/>
    <cellStyle name="Input 5 6 2 11" xfId="26096"/>
    <cellStyle name="Input 5 6 2 2" xfId="26097"/>
    <cellStyle name="Input 5 6 2 3" xfId="26098"/>
    <cellStyle name="Input 5 6 2 4" xfId="26099"/>
    <cellStyle name="Input 5 6 2 5" xfId="26100"/>
    <cellStyle name="Input 5 6 2 6" xfId="26101"/>
    <cellStyle name="Input 5 6 2 7" xfId="26102"/>
    <cellStyle name="Input 5 6 2 8" xfId="26103"/>
    <cellStyle name="Input 5 6 2 9" xfId="26104"/>
    <cellStyle name="Input 5 6 3" xfId="26105"/>
    <cellStyle name="Input 5 6 4" xfId="26106"/>
    <cellStyle name="Input 5 6 5" xfId="26107"/>
    <cellStyle name="Input 5 6 6" xfId="26108"/>
    <cellStyle name="Input 5 6 7" xfId="26109"/>
    <cellStyle name="Input 5 6 8" xfId="26110"/>
    <cellStyle name="Input 5 7" xfId="26111"/>
    <cellStyle name="Input 5 7 2" xfId="26112"/>
    <cellStyle name="Input 5 7 2 10" xfId="26113"/>
    <cellStyle name="Input 5 7 2 11" xfId="26114"/>
    <cellStyle name="Input 5 7 2 2" xfId="26115"/>
    <cellStyle name="Input 5 7 2 3" xfId="26116"/>
    <cellStyle name="Input 5 7 2 4" xfId="26117"/>
    <cellStyle name="Input 5 7 2 5" xfId="26118"/>
    <cellStyle name="Input 5 7 2 6" xfId="26119"/>
    <cellStyle name="Input 5 7 2 7" xfId="26120"/>
    <cellStyle name="Input 5 7 2 8" xfId="26121"/>
    <cellStyle name="Input 5 7 2 9" xfId="26122"/>
    <cellStyle name="Input 5 7 3" xfId="26123"/>
    <cellStyle name="Input 5 7 4" xfId="26124"/>
    <cellStyle name="Input 5 7 5" xfId="26125"/>
    <cellStyle name="Input 5 7 6" xfId="26126"/>
    <cellStyle name="Input 5 7 7" xfId="26127"/>
    <cellStyle name="Input 5 7 8" xfId="26128"/>
    <cellStyle name="Input 5 8" xfId="26129"/>
    <cellStyle name="Input 5 8 2" xfId="26130"/>
    <cellStyle name="Input 5 8 2 10" xfId="26131"/>
    <cellStyle name="Input 5 8 2 11" xfId="26132"/>
    <cellStyle name="Input 5 8 2 2" xfId="26133"/>
    <cellStyle name="Input 5 8 2 3" xfId="26134"/>
    <cellStyle name="Input 5 8 2 4" xfId="26135"/>
    <cellStyle name="Input 5 8 2 5" xfId="26136"/>
    <cellStyle name="Input 5 8 2 6" xfId="26137"/>
    <cellStyle name="Input 5 8 2 7" xfId="26138"/>
    <cellStyle name="Input 5 8 2 8" xfId="26139"/>
    <cellStyle name="Input 5 8 2 9" xfId="26140"/>
    <cellStyle name="Input 5 8 3" xfId="26141"/>
    <cellStyle name="Input 5 8 4" xfId="26142"/>
    <cellStyle name="Input 5 8 5" xfId="26143"/>
    <cellStyle name="Input 5 8 6" xfId="26144"/>
    <cellStyle name="Input 5 8 7" xfId="26145"/>
    <cellStyle name="Input 5 8 8" xfId="26146"/>
    <cellStyle name="Input 5 9" xfId="26147"/>
    <cellStyle name="Input 5 9 2" xfId="26148"/>
    <cellStyle name="Input 5 9 2 10" xfId="26149"/>
    <cellStyle name="Input 5 9 2 11" xfId="26150"/>
    <cellStyle name="Input 5 9 2 2" xfId="26151"/>
    <cellStyle name="Input 5 9 2 3" xfId="26152"/>
    <cellStyle name="Input 5 9 2 4" xfId="26153"/>
    <cellStyle name="Input 5 9 2 5" xfId="26154"/>
    <cellStyle name="Input 5 9 2 6" xfId="26155"/>
    <cellStyle name="Input 5 9 2 7" xfId="26156"/>
    <cellStyle name="Input 5 9 2 8" xfId="26157"/>
    <cellStyle name="Input 5 9 2 9" xfId="26158"/>
    <cellStyle name="Input 5 9 3" xfId="26159"/>
    <cellStyle name="Input 5 9 4" xfId="26160"/>
    <cellStyle name="Input 5 9 5" xfId="26161"/>
    <cellStyle name="Input 5 9 6" xfId="26162"/>
    <cellStyle name="Input 5 9 7" xfId="26163"/>
    <cellStyle name="Input 5 9 8" xfId="26164"/>
    <cellStyle name="Input 6" xfId="26165"/>
    <cellStyle name="Input 6 10" xfId="26166"/>
    <cellStyle name="Input 6 10 2" xfId="26167"/>
    <cellStyle name="Input 6 10 2 10" xfId="26168"/>
    <cellStyle name="Input 6 10 2 11" xfId="26169"/>
    <cellStyle name="Input 6 10 2 2" xfId="26170"/>
    <cellStyle name="Input 6 10 2 3" xfId="26171"/>
    <cellStyle name="Input 6 10 2 4" xfId="26172"/>
    <cellStyle name="Input 6 10 2 5" xfId="26173"/>
    <cellStyle name="Input 6 10 2 6" xfId="26174"/>
    <cellStyle name="Input 6 10 2 7" xfId="26175"/>
    <cellStyle name="Input 6 10 2 8" xfId="26176"/>
    <cellStyle name="Input 6 10 2 9" xfId="26177"/>
    <cellStyle name="Input 6 10 3" xfId="26178"/>
    <cellStyle name="Input 6 10 4" xfId="26179"/>
    <cellStyle name="Input 6 10 5" xfId="26180"/>
    <cellStyle name="Input 6 10 6" xfId="26181"/>
    <cellStyle name="Input 6 10 7" xfId="26182"/>
    <cellStyle name="Input 6 10 8" xfId="26183"/>
    <cellStyle name="Input 6 11" xfId="26184"/>
    <cellStyle name="Input 6 11 2" xfId="26185"/>
    <cellStyle name="Input 6 11 2 10" xfId="26186"/>
    <cellStyle name="Input 6 11 2 11" xfId="26187"/>
    <cellStyle name="Input 6 11 2 2" xfId="26188"/>
    <cellStyle name="Input 6 11 2 3" xfId="26189"/>
    <cellStyle name="Input 6 11 2 4" xfId="26190"/>
    <cellStyle name="Input 6 11 2 5" xfId="26191"/>
    <cellStyle name="Input 6 11 2 6" xfId="26192"/>
    <cellStyle name="Input 6 11 2 7" xfId="26193"/>
    <cellStyle name="Input 6 11 2 8" xfId="26194"/>
    <cellStyle name="Input 6 11 2 9" xfId="26195"/>
    <cellStyle name="Input 6 11 3" xfId="26196"/>
    <cellStyle name="Input 6 11 4" xfId="26197"/>
    <cellStyle name="Input 6 11 5" xfId="26198"/>
    <cellStyle name="Input 6 11 6" xfId="26199"/>
    <cellStyle name="Input 6 11 7" xfId="26200"/>
    <cellStyle name="Input 6 11 8" xfId="26201"/>
    <cellStyle name="Input 6 12" xfId="26202"/>
    <cellStyle name="Input 6 12 2" xfId="26203"/>
    <cellStyle name="Input 6 12 2 10" xfId="26204"/>
    <cellStyle name="Input 6 12 2 11" xfId="26205"/>
    <cellStyle name="Input 6 12 2 2" xfId="26206"/>
    <cellStyle name="Input 6 12 2 3" xfId="26207"/>
    <cellStyle name="Input 6 12 2 4" xfId="26208"/>
    <cellStyle name="Input 6 12 2 5" xfId="26209"/>
    <cellStyle name="Input 6 12 2 6" xfId="26210"/>
    <cellStyle name="Input 6 12 2 7" xfId="26211"/>
    <cellStyle name="Input 6 12 2 8" xfId="26212"/>
    <cellStyle name="Input 6 12 2 9" xfId="26213"/>
    <cellStyle name="Input 6 12 3" xfId="26214"/>
    <cellStyle name="Input 6 12 4" xfId="26215"/>
    <cellStyle name="Input 6 12 5" xfId="26216"/>
    <cellStyle name="Input 6 12 6" xfId="26217"/>
    <cellStyle name="Input 6 12 7" xfId="26218"/>
    <cellStyle name="Input 6 12 8" xfId="26219"/>
    <cellStyle name="Input 6 13" xfId="26220"/>
    <cellStyle name="Input 6 13 2" xfId="26221"/>
    <cellStyle name="Input 6 13 2 10" xfId="26222"/>
    <cellStyle name="Input 6 13 2 11" xfId="26223"/>
    <cellStyle name="Input 6 13 2 2" xfId="26224"/>
    <cellStyle name="Input 6 13 2 3" xfId="26225"/>
    <cellStyle name="Input 6 13 2 4" xfId="26226"/>
    <cellStyle name="Input 6 13 2 5" xfId="26227"/>
    <cellStyle name="Input 6 13 2 6" xfId="26228"/>
    <cellStyle name="Input 6 13 2 7" xfId="26229"/>
    <cellStyle name="Input 6 13 2 8" xfId="26230"/>
    <cellStyle name="Input 6 13 2 9" xfId="26231"/>
    <cellStyle name="Input 6 13 3" xfId="26232"/>
    <cellStyle name="Input 6 13 4" xfId="26233"/>
    <cellStyle name="Input 6 13 5" xfId="26234"/>
    <cellStyle name="Input 6 13 6" xfId="26235"/>
    <cellStyle name="Input 6 13 7" xfId="26236"/>
    <cellStyle name="Input 6 13 8" xfId="26237"/>
    <cellStyle name="Input 6 14" xfId="26238"/>
    <cellStyle name="Input 6 14 2" xfId="26239"/>
    <cellStyle name="Input 6 14 2 10" xfId="26240"/>
    <cellStyle name="Input 6 14 2 11" xfId="26241"/>
    <cellStyle name="Input 6 14 2 2" xfId="26242"/>
    <cellStyle name="Input 6 14 2 3" xfId="26243"/>
    <cellStyle name="Input 6 14 2 4" xfId="26244"/>
    <cellStyle name="Input 6 14 2 5" xfId="26245"/>
    <cellStyle name="Input 6 14 2 6" xfId="26246"/>
    <cellStyle name="Input 6 14 2 7" xfId="26247"/>
    <cellStyle name="Input 6 14 2 8" xfId="26248"/>
    <cellStyle name="Input 6 14 2 9" xfId="26249"/>
    <cellStyle name="Input 6 14 3" xfId="26250"/>
    <cellStyle name="Input 6 14 4" xfId="26251"/>
    <cellStyle name="Input 6 14 5" xfId="26252"/>
    <cellStyle name="Input 6 14 6" xfId="26253"/>
    <cellStyle name="Input 6 14 7" xfId="26254"/>
    <cellStyle name="Input 6 14 8" xfId="26255"/>
    <cellStyle name="Input 6 15" xfId="26256"/>
    <cellStyle name="Input 6 15 2" xfId="26257"/>
    <cellStyle name="Input 6 15 2 10" xfId="26258"/>
    <cellStyle name="Input 6 15 2 11" xfId="26259"/>
    <cellStyle name="Input 6 15 2 2" xfId="26260"/>
    <cellStyle name="Input 6 15 2 3" xfId="26261"/>
    <cellStyle name="Input 6 15 2 4" xfId="26262"/>
    <cellStyle name="Input 6 15 2 5" xfId="26263"/>
    <cellStyle name="Input 6 15 2 6" xfId="26264"/>
    <cellStyle name="Input 6 15 2 7" xfId="26265"/>
    <cellStyle name="Input 6 15 2 8" xfId="26266"/>
    <cellStyle name="Input 6 15 2 9" xfId="26267"/>
    <cellStyle name="Input 6 15 3" xfId="26268"/>
    <cellStyle name="Input 6 15 4" xfId="26269"/>
    <cellStyle name="Input 6 15 5" xfId="26270"/>
    <cellStyle name="Input 6 15 6" xfId="26271"/>
    <cellStyle name="Input 6 15 7" xfId="26272"/>
    <cellStyle name="Input 6 15 8" xfId="26273"/>
    <cellStyle name="Input 6 16" xfId="26274"/>
    <cellStyle name="Input 6 16 2" xfId="26275"/>
    <cellStyle name="Input 6 16 2 10" xfId="26276"/>
    <cellStyle name="Input 6 16 2 11" xfId="26277"/>
    <cellStyle name="Input 6 16 2 2" xfId="26278"/>
    <cellStyle name="Input 6 16 2 3" xfId="26279"/>
    <cellStyle name="Input 6 16 2 4" xfId="26280"/>
    <cellStyle name="Input 6 16 2 5" xfId="26281"/>
    <cellStyle name="Input 6 16 2 6" xfId="26282"/>
    <cellStyle name="Input 6 16 2 7" xfId="26283"/>
    <cellStyle name="Input 6 16 2 8" xfId="26284"/>
    <cellStyle name="Input 6 16 2 9" xfId="26285"/>
    <cellStyle name="Input 6 16 3" xfId="26286"/>
    <cellStyle name="Input 6 16 4" xfId="26287"/>
    <cellStyle name="Input 6 16 5" xfId="26288"/>
    <cellStyle name="Input 6 16 6" xfId="26289"/>
    <cellStyle name="Input 6 16 7" xfId="26290"/>
    <cellStyle name="Input 6 16 8" xfId="26291"/>
    <cellStyle name="Input 6 17" xfId="26292"/>
    <cellStyle name="Input 6 17 2" xfId="26293"/>
    <cellStyle name="Input 6 17 2 10" xfId="26294"/>
    <cellStyle name="Input 6 17 2 11" xfId="26295"/>
    <cellStyle name="Input 6 17 2 2" xfId="26296"/>
    <cellStyle name="Input 6 17 2 3" xfId="26297"/>
    <cellStyle name="Input 6 17 2 4" xfId="26298"/>
    <cellStyle name="Input 6 17 2 5" xfId="26299"/>
    <cellStyle name="Input 6 17 2 6" xfId="26300"/>
    <cellStyle name="Input 6 17 2 7" xfId="26301"/>
    <cellStyle name="Input 6 17 2 8" xfId="26302"/>
    <cellStyle name="Input 6 17 2 9" xfId="26303"/>
    <cellStyle name="Input 6 17 3" xfId="26304"/>
    <cellStyle name="Input 6 17 4" xfId="26305"/>
    <cellStyle name="Input 6 17 5" xfId="26306"/>
    <cellStyle name="Input 6 17 6" xfId="26307"/>
    <cellStyle name="Input 6 17 7" xfId="26308"/>
    <cellStyle name="Input 6 17 8" xfId="26309"/>
    <cellStyle name="Input 6 18" xfId="26310"/>
    <cellStyle name="Input 6 18 2" xfId="26311"/>
    <cellStyle name="Input 6 18 2 10" xfId="26312"/>
    <cellStyle name="Input 6 18 2 11" xfId="26313"/>
    <cellStyle name="Input 6 18 2 2" xfId="26314"/>
    <cellStyle name="Input 6 18 2 3" xfId="26315"/>
    <cellStyle name="Input 6 18 2 4" xfId="26316"/>
    <cellStyle name="Input 6 18 2 5" xfId="26317"/>
    <cellStyle name="Input 6 18 2 6" xfId="26318"/>
    <cellStyle name="Input 6 18 2 7" xfId="26319"/>
    <cellStyle name="Input 6 18 2 8" xfId="26320"/>
    <cellStyle name="Input 6 18 2 9" xfId="26321"/>
    <cellStyle name="Input 6 18 3" xfId="26322"/>
    <cellStyle name="Input 6 18 4" xfId="26323"/>
    <cellStyle name="Input 6 18 5" xfId="26324"/>
    <cellStyle name="Input 6 18 6" xfId="26325"/>
    <cellStyle name="Input 6 18 7" xfId="26326"/>
    <cellStyle name="Input 6 18 8" xfId="26327"/>
    <cellStyle name="Input 6 19" xfId="26328"/>
    <cellStyle name="Input 6 19 2" xfId="26329"/>
    <cellStyle name="Input 6 19 2 10" xfId="26330"/>
    <cellStyle name="Input 6 19 2 11" xfId="26331"/>
    <cellStyle name="Input 6 19 2 2" xfId="26332"/>
    <cellStyle name="Input 6 19 2 3" xfId="26333"/>
    <cellStyle name="Input 6 19 2 4" xfId="26334"/>
    <cellStyle name="Input 6 19 2 5" xfId="26335"/>
    <cellStyle name="Input 6 19 2 6" xfId="26336"/>
    <cellStyle name="Input 6 19 2 7" xfId="26337"/>
    <cellStyle name="Input 6 19 2 8" xfId="26338"/>
    <cellStyle name="Input 6 19 2 9" xfId="26339"/>
    <cellStyle name="Input 6 19 3" xfId="26340"/>
    <cellStyle name="Input 6 19 4" xfId="26341"/>
    <cellStyle name="Input 6 19 5" xfId="26342"/>
    <cellStyle name="Input 6 19 6" xfId="26343"/>
    <cellStyle name="Input 6 19 7" xfId="26344"/>
    <cellStyle name="Input 6 19 8" xfId="26345"/>
    <cellStyle name="Input 6 2" xfId="26346"/>
    <cellStyle name="Input 6 2 10" xfId="26347"/>
    <cellStyle name="Input 6 2 10 2" xfId="26348"/>
    <cellStyle name="Input 6 2 10 2 10" xfId="26349"/>
    <cellStyle name="Input 6 2 10 2 11" xfId="26350"/>
    <cellStyle name="Input 6 2 10 2 2" xfId="26351"/>
    <cellStyle name="Input 6 2 10 2 3" xfId="26352"/>
    <cellStyle name="Input 6 2 10 2 4" xfId="26353"/>
    <cellStyle name="Input 6 2 10 2 5" xfId="26354"/>
    <cellStyle name="Input 6 2 10 2 6" xfId="26355"/>
    <cellStyle name="Input 6 2 10 2 7" xfId="26356"/>
    <cellStyle name="Input 6 2 10 2 8" xfId="26357"/>
    <cellStyle name="Input 6 2 10 2 9" xfId="26358"/>
    <cellStyle name="Input 6 2 10 3" xfId="26359"/>
    <cellStyle name="Input 6 2 10 4" xfId="26360"/>
    <cellStyle name="Input 6 2 10 5" xfId="26361"/>
    <cellStyle name="Input 6 2 10 6" xfId="26362"/>
    <cellStyle name="Input 6 2 10 7" xfId="26363"/>
    <cellStyle name="Input 6 2 10 8" xfId="26364"/>
    <cellStyle name="Input 6 2 11" xfId="26365"/>
    <cellStyle name="Input 6 2 11 2" xfId="26366"/>
    <cellStyle name="Input 6 2 11 2 10" xfId="26367"/>
    <cellStyle name="Input 6 2 11 2 11" xfId="26368"/>
    <cellStyle name="Input 6 2 11 2 2" xfId="26369"/>
    <cellStyle name="Input 6 2 11 2 3" xfId="26370"/>
    <cellStyle name="Input 6 2 11 2 4" xfId="26371"/>
    <cellStyle name="Input 6 2 11 2 5" xfId="26372"/>
    <cellStyle name="Input 6 2 11 2 6" xfId="26373"/>
    <cellStyle name="Input 6 2 11 2 7" xfId="26374"/>
    <cellStyle name="Input 6 2 11 2 8" xfId="26375"/>
    <cellStyle name="Input 6 2 11 2 9" xfId="26376"/>
    <cellStyle name="Input 6 2 11 3" xfId="26377"/>
    <cellStyle name="Input 6 2 11 4" xfId="26378"/>
    <cellStyle name="Input 6 2 11 5" xfId="26379"/>
    <cellStyle name="Input 6 2 11 6" xfId="26380"/>
    <cellStyle name="Input 6 2 11 7" xfId="26381"/>
    <cellStyle name="Input 6 2 11 8" xfId="26382"/>
    <cellStyle name="Input 6 2 12" xfId="26383"/>
    <cellStyle name="Input 6 2 12 2" xfId="26384"/>
    <cellStyle name="Input 6 2 12 2 10" xfId="26385"/>
    <cellStyle name="Input 6 2 12 2 11" xfId="26386"/>
    <cellStyle name="Input 6 2 12 2 2" xfId="26387"/>
    <cellStyle name="Input 6 2 12 2 3" xfId="26388"/>
    <cellStyle name="Input 6 2 12 2 4" xfId="26389"/>
    <cellStyle name="Input 6 2 12 2 5" xfId="26390"/>
    <cellStyle name="Input 6 2 12 2 6" xfId="26391"/>
    <cellStyle name="Input 6 2 12 2 7" xfId="26392"/>
    <cellStyle name="Input 6 2 12 2 8" xfId="26393"/>
    <cellStyle name="Input 6 2 12 2 9" xfId="26394"/>
    <cellStyle name="Input 6 2 12 3" xfId="26395"/>
    <cellStyle name="Input 6 2 12 4" xfId="26396"/>
    <cellStyle name="Input 6 2 12 5" xfId="26397"/>
    <cellStyle name="Input 6 2 12 6" xfId="26398"/>
    <cellStyle name="Input 6 2 12 7" xfId="26399"/>
    <cellStyle name="Input 6 2 12 8" xfId="26400"/>
    <cellStyle name="Input 6 2 13" xfId="26401"/>
    <cellStyle name="Input 6 2 13 2" xfId="26402"/>
    <cellStyle name="Input 6 2 13 2 10" xfId="26403"/>
    <cellStyle name="Input 6 2 13 2 11" xfId="26404"/>
    <cellStyle name="Input 6 2 13 2 2" xfId="26405"/>
    <cellStyle name="Input 6 2 13 2 3" xfId="26406"/>
    <cellStyle name="Input 6 2 13 2 4" xfId="26407"/>
    <cellStyle name="Input 6 2 13 2 5" xfId="26408"/>
    <cellStyle name="Input 6 2 13 2 6" xfId="26409"/>
    <cellStyle name="Input 6 2 13 2 7" xfId="26410"/>
    <cellStyle name="Input 6 2 13 2 8" xfId="26411"/>
    <cellStyle name="Input 6 2 13 2 9" xfId="26412"/>
    <cellStyle name="Input 6 2 13 3" xfId="26413"/>
    <cellStyle name="Input 6 2 13 4" xfId="26414"/>
    <cellStyle name="Input 6 2 13 5" xfId="26415"/>
    <cellStyle name="Input 6 2 13 6" xfId="26416"/>
    <cellStyle name="Input 6 2 13 7" xfId="26417"/>
    <cellStyle name="Input 6 2 13 8" xfId="26418"/>
    <cellStyle name="Input 6 2 14" xfId="26419"/>
    <cellStyle name="Input 6 2 14 2" xfId="26420"/>
    <cellStyle name="Input 6 2 14 2 10" xfId="26421"/>
    <cellStyle name="Input 6 2 14 2 11" xfId="26422"/>
    <cellStyle name="Input 6 2 14 2 2" xfId="26423"/>
    <cellStyle name="Input 6 2 14 2 3" xfId="26424"/>
    <cellStyle name="Input 6 2 14 2 4" xfId="26425"/>
    <cellStyle name="Input 6 2 14 2 5" xfId="26426"/>
    <cellStyle name="Input 6 2 14 2 6" xfId="26427"/>
    <cellStyle name="Input 6 2 14 2 7" xfId="26428"/>
    <cellStyle name="Input 6 2 14 2 8" xfId="26429"/>
    <cellStyle name="Input 6 2 14 2 9" xfId="26430"/>
    <cellStyle name="Input 6 2 14 3" xfId="26431"/>
    <cellStyle name="Input 6 2 14 4" xfId="26432"/>
    <cellStyle name="Input 6 2 14 5" xfId="26433"/>
    <cellStyle name="Input 6 2 14 6" xfId="26434"/>
    <cellStyle name="Input 6 2 14 7" xfId="26435"/>
    <cellStyle name="Input 6 2 14 8" xfId="26436"/>
    <cellStyle name="Input 6 2 15" xfId="26437"/>
    <cellStyle name="Input 6 2 15 2" xfId="26438"/>
    <cellStyle name="Input 6 2 15 2 10" xfId="26439"/>
    <cellStyle name="Input 6 2 15 2 11" xfId="26440"/>
    <cellStyle name="Input 6 2 15 2 2" xfId="26441"/>
    <cellStyle name="Input 6 2 15 2 3" xfId="26442"/>
    <cellStyle name="Input 6 2 15 2 4" xfId="26443"/>
    <cellStyle name="Input 6 2 15 2 5" xfId="26444"/>
    <cellStyle name="Input 6 2 15 2 6" xfId="26445"/>
    <cellStyle name="Input 6 2 15 2 7" xfId="26446"/>
    <cellStyle name="Input 6 2 15 2 8" xfId="26447"/>
    <cellStyle name="Input 6 2 15 2 9" xfId="26448"/>
    <cellStyle name="Input 6 2 15 3" xfId="26449"/>
    <cellStyle name="Input 6 2 15 4" xfId="26450"/>
    <cellStyle name="Input 6 2 15 5" xfId="26451"/>
    <cellStyle name="Input 6 2 15 6" xfId="26452"/>
    <cellStyle name="Input 6 2 15 7" xfId="26453"/>
    <cellStyle name="Input 6 2 15 8" xfId="26454"/>
    <cellStyle name="Input 6 2 16" xfId="26455"/>
    <cellStyle name="Input 6 2 16 2" xfId="26456"/>
    <cellStyle name="Input 6 2 16 2 10" xfId="26457"/>
    <cellStyle name="Input 6 2 16 2 11" xfId="26458"/>
    <cellStyle name="Input 6 2 16 2 2" xfId="26459"/>
    <cellStyle name="Input 6 2 16 2 3" xfId="26460"/>
    <cellStyle name="Input 6 2 16 2 4" xfId="26461"/>
    <cellStyle name="Input 6 2 16 2 5" xfId="26462"/>
    <cellStyle name="Input 6 2 16 2 6" xfId="26463"/>
    <cellStyle name="Input 6 2 16 2 7" xfId="26464"/>
    <cellStyle name="Input 6 2 16 2 8" xfId="26465"/>
    <cellStyle name="Input 6 2 16 2 9" xfId="26466"/>
    <cellStyle name="Input 6 2 16 3" xfId="26467"/>
    <cellStyle name="Input 6 2 16 4" xfId="26468"/>
    <cellStyle name="Input 6 2 16 5" xfId="26469"/>
    <cellStyle name="Input 6 2 16 6" xfId="26470"/>
    <cellStyle name="Input 6 2 16 7" xfId="26471"/>
    <cellStyle name="Input 6 2 16 8" xfId="26472"/>
    <cellStyle name="Input 6 2 17" xfId="26473"/>
    <cellStyle name="Input 6 2 17 2" xfId="26474"/>
    <cellStyle name="Input 6 2 17 2 10" xfId="26475"/>
    <cellStyle name="Input 6 2 17 2 11" xfId="26476"/>
    <cellStyle name="Input 6 2 17 2 2" xfId="26477"/>
    <cellStyle name="Input 6 2 17 2 3" xfId="26478"/>
    <cellStyle name="Input 6 2 17 2 4" xfId="26479"/>
    <cellStyle name="Input 6 2 17 2 5" xfId="26480"/>
    <cellStyle name="Input 6 2 17 2 6" xfId="26481"/>
    <cellStyle name="Input 6 2 17 2 7" xfId="26482"/>
    <cellStyle name="Input 6 2 17 2 8" xfId="26483"/>
    <cellStyle name="Input 6 2 17 2 9" xfId="26484"/>
    <cellStyle name="Input 6 2 17 3" xfId="26485"/>
    <cellStyle name="Input 6 2 17 4" xfId="26486"/>
    <cellStyle name="Input 6 2 17 5" xfId="26487"/>
    <cellStyle name="Input 6 2 17 6" xfId="26488"/>
    <cellStyle name="Input 6 2 17 7" xfId="26489"/>
    <cellStyle name="Input 6 2 17 8" xfId="26490"/>
    <cellStyle name="Input 6 2 18" xfId="26491"/>
    <cellStyle name="Input 6 2 18 2" xfId="26492"/>
    <cellStyle name="Input 6 2 18 2 10" xfId="26493"/>
    <cellStyle name="Input 6 2 18 2 11" xfId="26494"/>
    <cellStyle name="Input 6 2 18 2 2" xfId="26495"/>
    <cellStyle name="Input 6 2 18 2 3" xfId="26496"/>
    <cellStyle name="Input 6 2 18 2 4" xfId="26497"/>
    <cellStyle name="Input 6 2 18 2 5" xfId="26498"/>
    <cellStyle name="Input 6 2 18 2 6" xfId="26499"/>
    <cellStyle name="Input 6 2 18 2 7" xfId="26500"/>
    <cellStyle name="Input 6 2 18 2 8" xfId="26501"/>
    <cellStyle name="Input 6 2 18 2 9" xfId="26502"/>
    <cellStyle name="Input 6 2 18 3" xfId="26503"/>
    <cellStyle name="Input 6 2 18 4" xfId="26504"/>
    <cellStyle name="Input 6 2 18 5" xfId="26505"/>
    <cellStyle name="Input 6 2 18 6" xfId="26506"/>
    <cellStyle name="Input 6 2 18 7" xfId="26507"/>
    <cellStyle name="Input 6 2 18 8" xfId="26508"/>
    <cellStyle name="Input 6 2 19" xfId="26509"/>
    <cellStyle name="Input 6 2 19 10" xfId="26510"/>
    <cellStyle name="Input 6 2 19 11" xfId="26511"/>
    <cellStyle name="Input 6 2 19 2" xfId="26512"/>
    <cellStyle name="Input 6 2 19 3" xfId="26513"/>
    <cellStyle name="Input 6 2 19 4" xfId="26514"/>
    <cellStyle name="Input 6 2 19 5" xfId="26515"/>
    <cellStyle name="Input 6 2 19 6" xfId="26516"/>
    <cellStyle name="Input 6 2 19 7" xfId="26517"/>
    <cellStyle name="Input 6 2 19 8" xfId="26518"/>
    <cellStyle name="Input 6 2 19 9" xfId="26519"/>
    <cellStyle name="Input 6 2 2" xfId="26520"/>
    <cellStyle name="Input 6 2 2 2" xfId="26521"/>
    <cellStyle name="Input 6 2 2 2 10" xfId="26522"/>
    <cellStyle name="Input 6 2 2 2 11" xfId="26523"/>
    <cellStyle name="Input 6 2 2 2 2" xfId="26524"/>
    <cellStyle name="Input 6 2 2 2 3" xfId="26525"/>
    <cellStyle name="Input 6 2 2 2 4" xfId="26526"/>
    <cellStyle name="Input 6 2 2 2 5" xfId="26527"/>
    <cellStyle name="Input 6 2 2 2 6" xfId="26528"/>
    <cellStyle name="Input 6 2 2 2 7" xfId="26529"/>
    <cellStyle name="Input 6 2 2 2 8" xfId="26530"/>
    <cellStyle name="Input 6 2 2 2 9" xfId="26531"/>
    <cellStyle name="Input 6 2 2 3" xfId="26532"/>
    <cellStyle name="Input 6 2 2 4" xfId="26533"/>
    <cellStyle name="Input 6 2 2 5" xfId="26534"/>
    <cellStyle name="Input 6 2 2 6" xfId="26535"/>
    <cellStyle name="Input 6 2 2 7" xfId="26536"/>
    <cellStyle name="Input 6 2 2 8" xfId="26537"/>
    <cellStyle name="Input 6 2 20" xfId="26538"/>
    <cellStyle name="Input 6 2 20 10" xfId="26539"/>
    <cellStyle name="Input 6 2 20 11" xfId="26540"/>
    <cellStyle name="Input 6 2 20 2" xfId="26541"/>
    <cellStyle name="Input 6 2 20 3" xfId="26542"/>
    <cellStyle name="Input 6 2 20 4" xfId="26543"/>
    <cellStyle name="Input 6 2 20 5" xfId="26544"/>
    <cellStyle name="Input 6 2 20 6" xfId="26545"/>
    <cellStyle name="Input 6 2 20 7" xfId="26546"/>
    <cellStyle name="Input 6 2 20 8" xfId="26547"/>
    <cellStyle name="Input 6 2 20 9" xfId="26548"/>
    <cellStyle name="Input 6 2 21" xfId="26549"/>
    <cellStyle name="Input 6 2 21 10" xfId="26550"/>
    <cellStyle name="Input 6 2 21 11" xfId="26551"/>
    <cellStyle name="Input 6 2 21 2" xfId="26552"/>
    <cellStyle name="Input 6 2 21 3" xfId="26553"/>
    <cellStyle name="Input 6 2 21 4" xfId="26554"/>
    <cellStyle name="Input 6 2 21 5" xfId="26555"/>
    <cellStyle name="Input 6 2 21 6" xfId="26556"/>
    <cellStyle name="Input 6 2 21 7" xfId="26557"/>
    <cellStyle name="Input 6 2 21 8" xfId="26558"/>
    <cellStyle name="Input 6 2 21 9" xfId="26559"/>
    <cellStyle name="Input 6 2 22" xfId="26560"/>
    <cellStyle name="Input 6 2 22 10" xfId="26561"/>
    <cellStyle name="Input 6 2 22 11" xfId="26562"/>
    <cellStyle name="Input 6 2 22 2" xfId="26563"/>
    <cellStyle name="Input 6 2 22 3" xfId="26564"/>
    <cellStyle name="Input 6 2 22 4" xfId="26565"/>
    <cellStyle name="Input 6 2 22 5" xfId="26566"/>
    <cellStyle name="Input 6 2 22 6" xfId="26567"/>
    <cellStyle name="Input 6 2 22 7" xfId="26568"/>
    <cellStyle name="Input 6 2 22 8" xfId="26569"/>
    <cellStyle name="Input 6 2 22 9" xfId="26570"/>
    <cellStyle name="Input 6 2 23" xfId="26571"/>
    <cellStyle name="Input 6 2 23 10" xfId="26572"/>
    <cellStyle name="Input 6 2 23 11" xfId="26573"/>
    <cellStyle name="Input 6 2 23 2" xfId="26574"/>
    <cellStyle name="Input 6 2 23 3" xfId="26575"/>
    <cellStyle name="Input 6 2 23 4" xfId="26576"/>
    <cellStyle name="Input 6 2 23 5" xfId="26577"/>
    <cellStyle name="Input 6 2 23 6" xfId="26578"/>
    <cellStyle name="Input 6 2 23 7" xfId="26579"/>
    <cellStyle name="Input 6 2 23 8" xfId="26580"/>
    <cellStyle name="Input 6 2 23 9" xfId="26581"/>
    <cellStyle name="Input 6 2 24" xfId="26582"/>
    <cellStyle name="Input 6 2 24 10" xfId="26583"/>
    <cellStyle name="Input 6 2 24 11" xfId="26584"/>
    <cellStyle name="Input 6 2 24 2" xfId="26585"/>
    <cellStyle name="Input 6 2 24 3" xfId="26586"/>
    <cellStyle name="Input 6 2 24 4" xfId="26587"/>
    <cellStyle name="Input 6 2 24 5" xfId="26588"/>
    <cellStyle name="Input 6 2 24 6" xfId="26589"/>
    <cellStyle name="Input 6 2 24 7" xfId="26590"/>
    <cellStyle name="Input 6 2 24 8" xfId="26591"/>
    <cellStyle name="Input 6 2 24 9" xfId="26592"/>
    <cellStyle name="Input 6 2 25" xfId="26593"/>
    <cellStyle name="Input 6 2 25 10" xfId="26594"/>
    <cellStyle name="Input 6 2 25 11" xfId="26595"/>
    <cellStyle name="Input 6 2 25 2" xfId="26596"/>
    <cellStyle name="Input 6 2 25 3" xfId="26597"/>
    <cellStyle name="Input 6 2 25 4" xfId="26598"/>
    <cellStyle name="Input 6 2 25 5" xfId="26599"/>
    <cellStyle name="Input 6 2 25 6" xfId="26600"/>
    <cellStyle name="Input 6 2 25 7" xfId="26601"/>
    <cellStyle name="Input 6 2 25 8" xfId="26602"/>
    <cellStyle name="Input 6 2 25 9" xfId="26603"/>
    <cellStyle name="Input 6 2 26" xfId="26604"/>
    <cellStyle name="Input 6 2 26 10" xfId="26605"/>
    <cellStyle name="Input 6 2 26 11" xfId="26606"/>
    <cellStyle name="Input 6 2 26 2" xfId="26607"/>
    <cellStyle name="Input 6 2 26 3" xfId="26608"/>
    <cellStyle name="Input 6 2 26 4" xfId="26609"/>
    <cellStyle name="Input 6 2 26 5" xfId="26610"/>
    <cellStyle name="Input 6 2 26 6" xfId="26611"/>
    <cellStyle name="Input 6 2 26 7" xfId="26612"/>
    <cellStyle name="Input 6 2 26 8" xfId="26613"/>
    <cellStyle name="Input 6 2 26 9" xfId="26614"/>
    <cellStyle name="Input 6 2 27" xfId="26615"/>
    <cellStyle name="Input 6 2 27 10" xfId="26616"/>
    <cellStyle name="Input 6 2 27 11" xfId="26617"/>
    <cellStyle name="Input 6 2 27 2" xfId="26618"/>
    <cellStyle name="Input 6 2 27 3" xfId="26619"/>
    <cellStyle name="Input 6 2 27 4" xfId="26620"/>
    <cellStyle name="Input 6 2 27 5" xfId="26621"/>
    <cellStyle name="Input 6 2 27 6" xfId="26622"/>
    <cellStyle name="Input 6 2 27 7" xfId="26623"/>
    <cellStyle name="Input 6 2 27 8" xfId="26624"/>
    <cellStyle name="Input 6 2 27 9" xfId="26625"/>
    <cellStyle name="Input 6 2 28" xfId="26626"/>
    <cellStyle name="Input 6 2 28 10" xfId="26627"/>
    <cellStyle name="Input 6 2 28 11" xfId="26628"/>
    <cellStyle name="Input 6 2 28 2" xfId="26629"/>
    <cellStyle name="Input 6 2 28 3" xfId="26630"/>
    <cellStyle name="Input 6 2 28 4" xfId="26631"/>
    <cellStyle name="Input 6 2 28 5" xfId="26632"/>
    <cellStyle name="Input 6 2 28 6" xfId="26633"/>
    <cellStyle name="Input 6 2 28 7" xfId="26634"/>
    <cellStyle name="Input 6 2 28 8" xfId="26635"/>
    <cellStyle name="Input 6 2 28 9" xfId="26636"/>
    <cellStyle name="Input 6 2 29" xfId="26637"/>
    <cellStyle name="Input 6 2 29 10" xfId="26638"/>
    <cellStyle name="Input 6 2 29 11" xfId="26639"/>
    <cellStyle name="Input 6 2 29 2" xfId="26640"/>
    <cellStyle name="Input 6 2 29 3" xfId="26641"/>
    <cellStyle name="Input 6 2 29 4" xfId="26642"/>
    <cellStyle name="Input 6 2 29 5" xfId="26643"/>
    <cellStyle name="Input 6 2 29 6" xfId="26644"/>
    <cellStyle name="Input 6 2 29 7" xfId="26645"/>
    <cellStyle name="Input 6 2 29 8" xfId="26646"/>
    <cellStyle name="Input 6 2 29 9" xfId="26647"/>
    <cellStyle name="Input 6 2 3" xfId="26648"/>
    <cellStyle name="Input 6 2 3 2" xfId="26649"/>
    <cellStyle name="Input 6 2 3 2 10" xfId="26650"/>
    <cellStyle name="Input 6 2 3 2 11" xfId="26651"/>
    <cellStyle name="Input 6 2 3 2 2" xfId="26652"/>
    <cellStyle name="Input 6 2 3 2 3" xfId="26653"/>
    <cellStyle name="Input 6 2 3 2 4" xfId="26654"/>
    <cellStyle name="Input 6 2 3 2 5" xfId="26655"/>
    <cellStyle name="Input 6 2 3 2 6" xfId="26656"/>
    <cellStyle name="Input 6 2 3 2 7" xfId="26657"/>
    <cellStyle name="Input 6 2 3 2 8" xfId="26658"/>
    <cellStyle name="Input 6 2 3 2 9" xfId="26659"/>
    <cellStyle name="Input 6 2 3 3" xfId="26660"/>
    <cellStyle name="Input 6 2 3 4" xfId="26661"/>
    <cellStyle name="Input 6 2 3 5" xfId="26662"/>
    <cellStyle name="Input 6 2 3 6" xfId="26663"/>
    <cellStyle name="Input 6 2 3 7" xfId="26664"/>
    <cellStyle name="Input 6 2 3 8" xfId="26665"/>
    <cellStyle name="Input 6 2 30" xfId="26666"/>
    <cellStyle name="Input 6 2 30 10" xfId="26667"/>
    <cellStyle name="Input 6 2 30 11" xfId="26668"/>
    <cellStyle name="Input 6 2 30 2" xfId="26669"/>
    <cellStyle name="Input 6 2 30 3" xfId="26670"/>
    <cellStyle name="Input 6 2 30 4" xfId="26671"/>
    <cellStyle name="Input 6 2 30 5" xfId="26672"/>
    <cellStyle name="Input 6 2 30 6" xfId="26673"/>
    <cellStyle name="Input 6 2 30 7" xfId="26674"/>
    <cellStyle name="Input 6 2 30 8" xfId="26675"/>
    <cellStyle name="Input 6 2 30 9" xfId="26676"/>
    <cellStyle name="Input 6 2 31" xfId="26677"/>
    <cellStyle name="Input 6 2 31 10" xfId="26678"/>
    <cellStyle name="Input 6 2 31 11" xfId="26679"/>
    <cellStyle name="Input 6 2 31 2" xfId="26680"/>
    <cellStyle name="Input 6 2 31 3" xfId="26681"/>
    <cellStyle name="Input 6 2 31 4" xfId="26682"/>
    <cellStyle name="Input 6 2 31 5" xfId="26683"/>
    <cellStyle name="Input 6 2 31 6" xfId="26684"/>
    <cellStyle name="Input 6 2 31 7" xfId="26685"/>
    <cellStyle name="Input 6 2 31 8" xfId="26686"/>
    <cellStyle name="Input 6 2 31 9" xfId="26687"/>
    <cellStyle name="Input 6 2 32" xfId="26688"/>
    <cellStyle name="Input 6 2 32 10" xfId="26689"/>
    <cellStyle name="Input 6 2 32 11" xfId="26690"/>
    <cellStyle name="Input 6 2 32 2" xfId="26691"/>
    <cellStyle name="Input 6 2 32 3" xfId="26692"/>
    <cellStyle name="Input 6 2 32 4" xfId="26693"/>
    <cellStyle name="Input 6 2 32 5" xfId="26694"/>
    <cellStyle name="Input 6 2 32 6" xfId="26695"/>
    <cellStyle name="Input 6 2 32 7" xfId="26696"/>
    <cellStyle name="Input 6 2 32 8" xfId="26697"/>
    <cellStyle name="Input 6 2 32 9" xfId="26698"/>
    <cellStyle name="Input 6 2 33" xfId="26699"/>
    <cellStyle name="Input 6 2 33 10" xfId="26700"/>
    <cellStyle name="Input 6 2 33 11" xfId="26701"/>
    <cellStyle name="Input 6 2 33 2" xfId="26702"/>
    <cellStyle name="Input 6 2 33 3" xfId="26703"/>
    <cellStyle name="Input 6 2 33 4" xfId="26704"/>
    <cellStyle name="Input 6 2 33 5" xfId="26705"/>
    <cellStyle name="Input 6 2 33 6" xfId="26706"/>
    <cellStyle name="Input 6 2 33 7" xfId="26707"/>
    <cellStyle name="Input 6 2 33 8" xfId="26708"/>
    <cellStyle name="Input 6 2 33 9" xfId="26709"/>
    <cellStyle name="Input 6 2 34" xfId="26710"/>
    <cellStyle name="Input 6 2 34 10" xfId="26711"/>
    <cellStyle name="Input 6 2 34 11" xfId="26712"/>
    <cellStyle name="Input 6 2 34 2" xfId="26713"/>
    <cellStyle name="Input 6 2 34 3" xfId="26714"/>
    <cellStyle name="Input 6 2 34 4" xfId="26715"/>
    <cellStyle name="Input 6 2 34 5" xfId="26716"/>
    <cellStyle name="Input 6 2 34 6" xfId="26717"/>
    <cellStyle name="Input 6 2 34 7" xfId="26718"/>
    <cellStyle name="Input 6 2 34 8" xfId="26719"/>
    <cellStyle name="Input 6 2 34 9" xfId="26720"/>
    <cellStyle name="Input 6 2 35" xfId="26721"/>
    <cellStyle name="Input 6 2 35 10" xfId="26722"/>
    <cellStyle name="Input 6 2 35 11" xfId="26723"/>
    <cellStyle name="Input 6 2 35 2" xfId="26724"/>
    <cellStyle name="Input 6 2 35 3" xfId="26725"/>
    <cellStyle name="Input 6 2 35 4" xfId="26726"/>
    <cellStyle name="Input 6 2 35 5" xfId="26727"/>
    <cellStyle name="Input 6 2 35 6" xfId="26728"/>
    <cellStyle name="Input 6 2 35 7" xfId="26729"/>
    <cellStyle name="Input 6 2 35 8" xfId="26730"/>
    <cellStyle name="Input 6 2 35 9" xfId="26731"/>
    <cellStyle name="Input 6 2 36" xfId="26732"/>
    <cellStyle name="Input 6 2 37" xfId="26733"/>
    <cellStyle name="Input 6 2 38" xfId="26734"/>
    <cellStyle name="Input 6 2 39" xfId="26735"/>
    <cellStyle name="Input 6 2 4" xfId="26736"/>
    <cellStyle name="Input 6 2 4 2" xfId="26737"/>
    <cellStyle name="Input 6 2 4 2 10" xfId="26738"/>
    <cellStyle name="Input 6 2 4 2 11" xfId="26739"/>
    <cellStyle name="Input 6 2 4 2 2" xfId="26740"/>
    <cellStyle name="Input 6 2 4 2 3" xfId="26741"/>
    <cellStyle name="Input 6 2 4 2 4" xfId="26742"/>
    <cellStyle name="Input 6 2 4 2 5" xfId="26743"/>
    <cellStyle name="Input 6 2 4 2 6" xfId="26744"/>
    <cellStyle name="Input 6 2 4 2 7" xfId="26745"/>
    <cellStyle name="Input 6 2 4 2 8" xfId="26746"/>
    <cellStyle name="Input 6 2 4 2 9" xfId="26747"/>
    <cellStyle name="Input 6 2 4 3" xfId="26748"/>
    <cellStyle name="Input 6 2 4 4" xfId="26749"/>
    <cellStyle name="Input 6 2 4 5" xfId="26750"/>
    <cellStyle name="Input 6 2 4 6" xfId="26751"/>
    <cellStyle name="Input 6 2 4 7" xfId="26752"/>
    <cellStyle name="Input 6 2 4 8" xfId="26753"/>
    <cellStyle name="Input 6 2 40" xfId="26754"/>
    <cellStyle name="Input 6 2 41" xfId="26755"/>
    <cellStyle name="Input 6 2 42" xfId="26756"/>
    <cellStyle name="Input 6 2 43" xfId="26757"/>
    <cellStyle name="Input 6 2 44" xfId="26758"/>
    <cellStyle name="Input 6 2 5" xfId="26759"/>
    <cellStyle name="Input 6 2 5 2" xfId="26760"/>
    <cellStyle name="Input 6 2 5 2 10" xfId="26761"/>
    <cellStyle name="Input 6 2 5 2 11" xfId="26762"/>
    <cellStyle name="Input 6 2 5 2 2" xfId="26763"/>
    <cellStyle name="Input 6 2 5 2 3" xfId="26764"/>
    <cellStyle name="Input 6 2 5 2 4" xfId="26765"/>
    <cellStyle name="Input 6 2 5 2 5" xfId="26766"/>
    <cellStyle name="Input 6 2 5 2 6" xfId="26767"/>
    <cellStyle name="Input 6 2 5 2 7" xfId="26768"/>
    <cellStyle name="Input 6 2 5 2 8" xfId="26769"/>
    <cellStyle name="Input 6 2 5 2 9" xfId="26770"/>
    <cellStyle name="Input 6 2 5 3" xfId="26771"/>
    <cellStyle name="Input 6 2 5 4" xfId="26772"/>
    <cellStyle name="Input 6 2 5 5" xfId="26773"/>
    <cellStyle name="Input 6 2 5 6" xfId="26774"/>
    <cellStyle name="Input 6 2 5 7" xfId="26775"/>
    <cellStyle name="Input 6 2 5 8" xfId="26776"/>
    <cellStyle name="Input 6 2 6" xfId="26777"/>
    <cellStyle name="Input 6 2 6 2" xfId="26778"/>
    <cellStyle name="Input 6 2 6 2 10" xfId="26779"/>
    <cellStyle name="Input 6 2 6 2 11" xfId="26780"/>
    <cellStyle name="Input 6 2 6 2 2" xfId="26781"/>
    <cellStyle name="Input 6 2 6 2 3" xfId="26782"/>
    <cellStyle name="Input 6 2 6 2 4" xfId="26783"/>
    <cellStyle name="Input 6 2 6 2 5" xfId="26784"/>
    <cellStyle name="Input 6 2 6 2 6" xfId="26785"/>
    <cellStyle name="Input 6 2 6 2 7" xfId="26786"/>
    <cellStyle name="Input 6 2 6 2 8" xfId="26787"/>
    <cellStyle name="Input 6 2 6 2 9" xfId="26788"/>
    <cellStyle name="Input 6 2 6 3" xfId="26789"/>
    <cellStyle name="Input 6 2 6 4" xfId="26790"/>
    <cellStyle name="Input 6 2 6 5" xfId="26791"/>
    <cellStyle name="Input 6 2 6 6" xfId="26792"/>
    <cellStyle name="Input 6 2 6 7" xfId="26793"/>
    <cellStyle name="Input 6 2 6 8" xfId="26794"/>
    <cellStyle name="Input 6 2 7" xfId="26795"/>
    <cellStyle name="Input 6 2 7 2" xfId="26796"/>
    <cellStyle name="Input 6 2 7 2 10" xfId="26797"/>
    <cellStyle name="Input 6 2 7 2 11" xfId="26798"/>
    <cellStyle name="Input 6 2 7 2 2" xfId="26799"/>
    <cellStyle name="Input 6 2 7 2 3" xfId="26800"/>
    <cellStyle name="Input 6 2 7 2 4" xfId="26801"/>
    <cellStyle name="Input 6 2 7 2 5" xfId="26802"/>
    <cellStyle name="Input 6 2 7 2 6" xfId="26803"/>
    <cellStyle name="Input 6 2 7 2 7" xfId="26804"/>
    <cellStyle name="Input 6 2 7 2 8" xfId="26805"/>
    <cellStyle name="Input 6 2 7 2 9" xfId="26806"/>
    <cellStyle name="Input 6 2 7 3" xfId="26807"/>
    <cellStyle name="Input 6 2 7 4" xfId="26808"/>
    <cellStyle name="Input 6 2 7 5" xfId="26809"/>
    <cellStyle name="Input 6 2 7 6" xfId="26810"/>
    <cellStyle name="Input 6 2 7 7" xfId="26811"/>
    <cellStyle name="Input 6 2 7 8" xfId="26812"/>
    <cellStyle name="Input 6 2 8" xfId="26813"/>
    <cellStyle name="Input 6 2 8 2" xfId="26814"/>
    <cellStyle name="Input 6 2 8 2 10" xfId="26815"/>
    <cellStyle name="Input 6 2 8 2 11" xfId="26816"/>
    <cellStyle name="Input 6 2 8 2 2" xfId="26817"/>
    <cellStyle name="Input 6 2 8 2 3" xfId="26818"/>
    <cellStyle name="Input 6 2 8 2 4" xfId="26819"/>
    <cellStyle name="Input 6 2 8 2 5" xfId="26820"/>
    <cellStyle name="Input 6 2 8 2 6" xfId="26821"/>
    <cellStyle name="Input 6 2 8 2 7" xfId="26822"/>
    <cellStyle name="Input 6 2 8 2 8" xfId="26823"/>
    <cellStyle name="Input 6 2 8 2 9" xfId="26824"/>
    <cellStyle name="Input 6 2 8 3" xfId="26825"/>
    <cellStyle name="Input 6 2 8 4" xfId="26826"/>
    <cellStyle name="Input 6 2 8 5" xfId="26827"/>
    <cellStyle name="Input 6 2 8 6" xfId="26828"/>
    <cellStyle name="Input 6 2 8 7" xfId="26829"/>
    <cellStyle name="Input 6 2 8 8" xfId="26830"/>
    <cellStyle name="Input 6 2 9" xfId="26831"/>
    <cellStyle name="Input 6 2 9 2" xfId="26832"/>
    <cellStyle name="Input 6 2 9 2 10" xfId="26833"/>
    <cellStyle name="Input 6 2 9 2 11" xfId="26834"/>
    <cellStyle name="Input 6 2 9 2 2" xfId="26835"/>
    <cellStyle name="Input 6 2 9 2 3" xfId="26836"/>
    <cellStyle name="Input 6 2 9 2 4" xfId="26837"/>
    <cellStyle name="Input 6 2 9 2 5" xfId="26838"/>
    <cellStyle name="Input 6 2 9 2 6" xfId="26839"/>
    <cellStyle name="Input 6 2 9 2 7" xfId="26840"/>
    <cellStyle name="Input 6 2 9 2 8" xfId="26841"/>
    <cellStyle name="Input 6 2 9 2 9" xfId="26842"/>
    <cellStyle name="Input 6 2 9 3" xfId="26843"/>
    <cellStyle name="Input 6 2 9 4" xfId="26844"/>
    <cellStyle name="Input 6 2 9 5" xfId="26845"/>
    <cellStyle name="Input 6 2 9 6" xfId="26846"/>
    <cellStyle name="Input 6 2 9 7" xfId="26847"/>
    <cellStyle name="Input 6 2 9 8" xfId="26848"/>
    <cellStyle name="Input 6 20" xfId="26849"/>
    <cellStyle name="Input 6 20 2" xfId="26850"/>
    <cellStyle name="Input 6 20 2 10" xfId="26851"/>
    <cellStyle name="Input 6 20 2 11" xfId="26852"/>
    <cellStyle name="Input 6 20 2 2" xfId="26853"/>
    <cellStyle name="Input 6 20 2 3" xfId="26854"/>
    <cellStyle name="Input 6 20 2 4" xfId="26855"/>
    <cellStyle name="Input 6 20 2 5" xfId="26856"/>
    <cellStyle name="Input 6 20 2 6" xfId="26857"/>
    <cellStyle name="Input 6 20 2 7" xfId="26858"/>
    <cellStyle name="Input 6 20 2 8" xfId="26859"/>
    <cellStyle name="Input 6 20 2 9" xfId="26860"/>
    <cellStyle name="Input 6 20 3" xfId="26861"/>
    <cellStyle name="Input 6 20 4" xfId="26862"/>
    <cellStyle name="Input 6 20 5" xfId="26863"/>
    <cellStyle name="Input 6 20 6" xfId="26864"/>
    <cellStyle name="Input 6 20 7" xfId="26865"/>
    <cellStyle name="Input 6 20 8" xfId="26866"/>
    <cellStyle name="Input 6 21" xfId="26867"/>
    <cellStyle name="Input 6 21 2" xfId="26868"/>
    <cellStyle name="Input 6 21 2 10" xfId="26869"/>
    <cellStyle name="Input 6 21 2 11" xfId="26870"/>
    <cellStyle name="Input 6 21 2 2" xfId="26871"/>
    <cellStyle name="Input 6 21 2 3" xfId="26872"/>
    <cellStyle name="Input 6 21 2 4" xfId="26873"/>
    <cellStyle name="Input 6 21 2 5" xfId="26874"/>
    <cellStyle name="Input 6 21 2 6" xfId="26875"/>
    <cellStyle name="Input 6 21 2 7" xfId="26876"/>
    <cellStyle name="Input 6 21 2 8" xfId="26877"/>
    <cellStyle name="Input 6 21 2 9" xfId="26878"/>
    <cellStyle name="Input 6 21 3" xfId="26879"/>
    <cellStyle name="Input 6 21 4" xfId="26880"/>
    <cellStyle name="Input 6 21 5" xfId="26881"/>
    <cellStyle name="Input 6 21 6" xfId="26882"/>
    <cellStyle name="Input 6 21 7" xfId="26883"/>
    <cellStyle name="Input 6 21 8" xfId="26884"/>
    <cellStyle name="Input 6 22" xfId="26885"/>
    <cellStyle name="Input 6 22 2" xfId="26886"/>
    <cellStyle name="Input 6 22 2 10" xfId="26887"/>
    <cellStyle name="Input 6 22 2 11" xfId="26888"/>
    <cellStyle name="Input 6 22 2 2" xfId="26889"/>
    <cellStyle name="Input 6 22 2 3" xfId="26890"/>
    <cellStyle name="Input 6 22 2 4" xfId="26891"/>
    <cellStyle name="Input 6 22 2 5" xfId="26892"/>
    <cellStyle name="Input 6 22 2 6" xfId="26893"/>
    <cellStyle name="Input 6 22 2 7" xfId="26894"/>
    <cellStyle name="Input 6 22 2 8" xfId="26895"/>
    <cellStyle name="Input 6 22 2 9" xfId="26896"/>
    <cellStyle name="Input 6 22 3" xfId="26897"/>
    <cellStyle name="Input 6 22 4" xfId="26898"/>
    <cellStyle name="Input 6 22 5" xfId="26899"/>
    <cellStyle name="Input 6 22 6" xfId="26900"/>
    <cellStyle name="Input 6 22 7" xfId="26901"/>
    <cellStyle name="Input 6 22 8" xfId="26902"/>
    <cellStyle name="Input 6 23" xfId="26903"/>
    <cellStyle name="Input 6 23 10" xfId="26904"/>
    <cellStyle name="Input 6 23 11" xfId="26905"/>
    <cellStyle name="Input 6 23 2" xfId="26906"/>
    <cellStyle name="Input 6 23 3" xfId="26907"/>
    <cellStyle name="Input 6 23 4" xfId="26908"/>
    <cellStyle name="Input 6 23 5" xfId="26909"/>
    <cellStyle name="Input 6 23 6" xfId="26910"/>
    <cellStyle name="Input 6 23 7" xfId="26911"/>
    <cellStyle name="Input 6 23 8" xfId="26912"/>
    <cellStyle name="Input 6 23 9" xfId="26913"/>
    <cellStyle name="Input 6 24" xfId="26914"/>
    <cellStyle name="Input 6 24 10" xfId="26915"/>
    <cellStyle name="Input 6 24 11" xfId="26916"/>
    <cellStyle name="Input 6 24 2" xfId="26917"/>
    <cellStyle name="Input 6 24 3" xfId="26918"/>
    <cellStyle name="Input 6 24 4" xfId="26919"/>
    <cellStyle name="Input 6 24 5" xfId="26920"/>
    <cellStyle name="Input 6 24 6" xfId="26921"/>
    <cellStyle name="Input 6 24 7" xfId="26922"/>
    <cellStyle name="Input 6 24 8" xfId="26923"/>
    <cellStyle name="Input 6 24 9" xfId="26924"/>
    <cellStyle name="Input 6 25" xfId="26925"/>
    <cellStyle name="Input 6 25 10" xfId="26926"/>
    <cellStyle name="Input 6 25 11" xfId="26927"/>
    <cellStyle name="Input 6 25 2" xfId="26928"/>
    <cellStyle name="Input 6 25 3" xfId="26929"/>
    <cellStyle name="Input 6 25 4" xfId="26930"/>
    <cellStyle name="Input 6 25 5" xfId="26931"/>
    <cellStyle name="Input 6 25 6" xfId="26932"/>
    <cellStyle name="Input 6 25 7" xfId="26933"/>
    <cellStyle name="Input 6 25 8" xfId="26934"/>
    <cellStyle name="Input 6 25 9" xfId="26935"/>
    <cellStyle name="Input 6 26" xfId="26936"/>
    <cellStyle name="Input 6 26 10" xfId="26937"/>
    <cellStyle name="Input 6 26 11" xfId="26938"/>
    <cellStyle name="Input 6 26 2" xfId="26939"/>
    <cellStyle name="Input 6 26 3" xfId="26940"/>
    <cellStyle name="Input 6 26 4" xfId="26941"/>
    <cellStyle name="Input 6 26 5" xfId="26942"/>
    <cellStyle name="Input 6 26 6" xfId="26943"/>
    <cellStyle name="Input 6 26 7" xfId="26944"/>
    <cellStyle name="Input 6 26 8" xfId="26945"/>
    <cellStyle name="Input 6 26 9" xfId="26946"/>
    <cellStyle name="Input 6 27" xfId="26947"/>
    <cellStyle name="Input 6 27 10" xfId="26948"/>
    <cellStyle name="Input 6 27 11" xfId="26949"/>
    <cellStyle name="Input 6 27 2" xfId="26950"/>
    <cellStyle name="Input 6 27 3" xfId="26951"/>
    <cellStyle name="Input 6 27 4" xfId="26952"/>
    <cellStyle name="Input 6 27 5" xfId="26953"/>
    <cellStyle name="Input 6 27 6" xfId="26954"/>
    <cellStyle name="Input 6 27 7" xfId="26955"/>
    <cellStyle name="Input 6 27 8" xfId="26956"/>
    <cellStyle name="Input 6 27 9" xfId="26957"/>
    <cellStyle name="Input 6 28" xfId="26958"/>
    <cellStyle name="Input 6 28 10" xfId="26959"/>
    <cellStyle name="Input 6 28 11" xfId="26960"/>
    <cellStyle name="Input 6 28 2" xfId="26961"/>
    <cellStyle name="Input 6 28 3" xfId="26962"/>
    <cellStyle name="Input 6 28 4" xfId="26963"/>
    <cellStyle name="Input 6 28 5" xfId="26964"/>
    <cellStyle name="Input 6 28 6" xfId="26965"/>
    <cellStyle name="Input 6 28 7" xfId="26966"/>
    <cellStyle name="Input 6 28 8" xfId="26967"/>
    <cellStyle name="Input 6 28 9" xfId="26968"/>
    <cellStyle name="Input 6 29" xfId="26969"/>
    <cellStyle name="Input 6 29 10" xfId="26970"/>
    <cellStyle name="Input 6 29 11" xfId="26971"/>
    <cellStyle name="Input 6 29 2" xfId="26972"/>
    <cellStyle name="Input 6 29 3" xfId="26973"/>
    <cellStyle name="Input 6 29 4" xfId="26974"/>
    <cellStyle name="Input 6 29 5" xfId="26975"/>
    <cellStyle name="Input 6 29 6" xfId="26976"/>
    <cellStyle name="Input 6 29 7" xfId="26977"/>
    <cellStyle name="Input 6 29 8" xfId="26978"/>
    <cellStyle name="Input 6 29 9" xfId="26979"/>
    <cellStyle name="Input 6 3" xfId="26980"/>
    <cellStyle name="Input 6 3 10" xfId="26981"/>
    <cellStyle name="Input 6 3 10 2" xfId="26982"/>
    <cellStyle name="Input 6 3 10 2 10" xfId="26983"/>
    <cellStyle name="Input 6 3 10 2 11" xfId="26984"/>
    <cellStyle name="Input 6 3 10 2 2" xfId="26985"/>
    <cellStyle name="Input 6 3 10 2 3" xfId="26986"/>
    <cellStyle name="Input 6 3 10 2 4" xfId="26987"/>
    <cellStyle name="Input 6 3 10 2 5" xfId="26988"/>
    <cellStyle name="Input 6 3 10 2 6" xfId="26989"/>
    <cellStyle name="Input 6 3 10 2 7" xfId="26990"/>
    <cellStyle name="Input 6 3 10 2 8" xfId="26991"/>
    <cellStyle name="Input 6 3 10 2 9" xfId="26992"/>
    <cellStyle name="Input 6 3 10 3" xfId="26993"/>
    <cellStyle name="Input 6 3 10 4" xfId="26994"/>
    <cellStyle name="Input 6 3 10 5" xfId="26995"/>
    <cellStyle name="Input 6 3 10 6" xfId="26996"/>
    <cellStyle name="Input 6 3 10 7" xfId="26997"/>
    <cellStyle name="Input 6 3 10 8" xfId="26998"/>
    <cellStyle name="Input 6 3 11" xfId="26999"/>
    <cellStyle name="Input 6 3 11 2" xfId="27000"/>
    <cellStyle name="Input 6 3 11 2 10" xfId="27001"/>
    <cellStyle name="Input 6 3 11 2 11" xfId="27002"/>
    <cellStyle name="Input 6 3 11 2 2" xfId="27003"/>
    <cellStyle name="Input 6 3 11 2 3" xfId="27004"/>
    <cellStyle name="Input 6 3 11 2 4" xfId="27005"/>
    <cellStyle name="Input 6 3 11 2 5" xfId="27006"/>
    <cellStyle name="Input 6 3 11 2 6" xfId="27007"/>
    <cellStyle name="Input 6 3 11 2 7" xfId="27008"/>
    <cellStyle name="Input 6 3 11 2 8" xfId="27009"/>
    <cellStyle name="Input 6 3 11 2 9" xfId="27010"/>
    <cellStyle name="Input 6 3 11 3" xfId="27011"/>
    <cellStyle name="Input 6 3 11 4" xfId="27012"/>
    <cellStyle name="Input 6 3 11 5" xfId="27013"/>
    <cellStyle name="Input 6 3 11 6" xfId="27014"/>
    <cellStyle name="Input 6 3 11 7" xfId="27015"/>
    <cellStyle name="Input 6 3 11 8" xfId="27016"/>
    <cellStyle name="Input 6 3 12" xfId="27017"/>
    <cellStyle name="Input 6 3 12 2" xfId="27018"/>
    <cellStyle name="Input 6 3 12 2 10" xfId="27019"/>
    <cellStyle name="Input 6 3 12 2 11" xfId="27020"/>
    <cellStyle name="Input 6 3 12 2 2" xfId="27021"/>
    <cellStyle name="Input 6 3 12 2 3" xfId="27022"/>
    <cellStyle name="Input 6 3 12 2 4" xfId="27023"/>
    <cellStyle name="Input 6 3 12 2 5" xfId="27024"/>
    <cellStyle name="Input 6 3 12 2 6" xfId="27025"/>
    <cellStyle name="Input 6 3 12 2 7" xfId="27026"/>
    <cellStyle name="Input 6 3 12 2 8" xfId="27027"/>
    <cellStyle name="Input 6 3 12 2 9" xfId="27028"/>
    <cellStyle name="Input 6 3 12 3" xfId="27029"/>
    <cellStyle name="Input 6 3 12 4" xfId="27030"/>
    <cellStyle name="Input 6 3 12 5" xfId="27031"/>
    <cellStyle name="Input 6 3 12 6" xfId="27032"/>
    <cellStyle name="Input 6 3 12 7" xfId="27033"/>
    <cellStyle name="Input 6 3 12 8" xfId="27034"/>
    <cellStyle name="Input 6 3 13" xfId="27035"/>
    <cellStyle name="Input 6 3 13 2" xfId="27036"/>
    <cellStyle name="Input 6 3 13 2 10" xfId="27037"/>
    <cellStyle name="Input 6 3 13 2 11" xfId="27038"/>
    <cellStyle name="Input 6 3 13 2 2" xfId="27039"/>
    <cellStyle name="Input 6 3 13 2 3" xfId="27040"/>
    <cellStyle name="Input 6 3 13 2 4" xfId="27041"/>
    <cellStyle name="Input 6 3 13 2 5" xfId="27042"/>
    <cellStyle name="Input 6 3 13 2 6" xfId="27043"/>
    <cellStyle name="Input 6 3 13 2 7" xfId="27044"/>
    <cellStyle name="Input 6 3 13 2 8" xfId="27045"/>
    <cellStyle name="Input 6 3 13 2 9" xfId="27046"/>
    <cellStyle name="Input 6 3 13 3" xfId="27047"/>
    <cellStyle name="Input 6 3 13 4" xfId="27048"/>
    <cellStyle name="Input 6 3 13 5" xfId="27049"/>
    <cellStyle name="Input 6 3 13 6" xfId="27050"/>
    <cellStyle name="Input 6 3 13 7" xfId="27051"/>
    <cellStyle name="Input 6 3 13 8" xfId="27052"/>
    <cellStyle name="Input 6 3 14" xfId="27053"/>
    <cellStyle name="Input 6 3 14 2" xfId="27054"/>
    <cellStyle name="Input 6 3 14 2 10" xfId="27055"/>
    <cellStyle name="Input 6 3 14 2 11" xfId="27056"/>
    <cellStyle name="Input 6 3 14 2 2" xfId="27057"/>
    <cellStyle name="Input 6 3 14 2 3" xfId="27058"/>
    <cellStyle name="Input 6 3 14 2 4" xfId="27059"/>
    <cellStyle name="Input 6 3 14 2 5" xfId="27060"/>
    <cellStyle name="Input 6 3 14 2 6" xfId="27061"/>
    <cellStyle name="Input 6 3 14 2 7" xfId="27062"/>
    <cellStyle name="Input 6 3 14 2 8" xfId="27063"/>
    <cellStyle name="Input 6 3 14 2 9" xfId="27064"/>
    <cellStyle name="Input 6 3 14 3" xfId="27065"/>
    <cellStyle name="Input 6 3 14 4" xfId="27066"/>
    <cellStyle name="Input 6 3 14 5" xfId="27067"/>
    <cellStyle name="Input 6 3 14 6" xfId="27068"/>
    <cellStyle name="Input 6 3 14 7" xfId="27069"/>
    <cellStyle name="Input 6 3 14 8" xfId="27070"/>
    <cellStyle name="Input 6 3 15" xfId="27071"/>
    <cellStyle name="Input 6 3 15 2" xfId="27072"/>
    <cellStyle name="Input 6 3 15 2 10" xfId="27073"/>
    <cellStyle name="Input 6 3 15 2 11" xfId="27074"/>
    <cellStyle name="Input 6 3 15 2 2" xfId="27075"/>
    <cellStyle name="Input 6 3 15 2 3" xfId="27076"/>
    <cellStyle name="Input 6 3 15 2 4" xfId="27077"/>
    <cellStyle name="Input 6 3 15 2 5" xfId="27078"/>
    <cellStyle name="Input 6 3 15 2 6" xfId="27079"/>
    <cellStyle name="Input 6 3 15 2 7" xfId="27080"/>
    <cellStyle name="Input 6 3 15 2 8" xfId="27081"/>
    <cellStyle name="Input 6 3 15 2 9" xfId="27082"/>
    <cellStyle name="Input 6 3 15 3" xfId="27083"/>
    <cellStyle name="Input 6 3 15 4" xfId="27084"/>
    <cellStyle name="Input 6 3 15 5" xfId="27085"/>
    <cellStyle name="Input 6 3 15 6" xfId="27086"/>
    <cellStyle name="Input 6 3 15 7" xfId="27087"/>
    <cellStyle name="Input 6 3 15 8" xfId="27088"/>
    <cellStyle name="Input 6 3 16" xfId="27089"/>
    <cellStyle name="Input 6 3 16 2" xfId="27090"/>
    <cellStyle name="Input 6 3 16 2 10" xfId="27091"/>
    <cellStyle name="Input 6 3 16 2 11" xfId="27092"/>
    <cellStyle name="Input 6 3 16 2 2" xfId="27093"/>
    <cellStyle name="Input 6 3 16 2 3" xfId="27094"/>
    <cellStyle name="Input 6 3 16 2 4" xfId="27095"/>
    <cellStyle name="Input 6 3 16 2 5" xfId="27096"/>
    <cellStyle name="Input 6 3 16 2 6" xfId="27097"/>
    <cellStyle name="Input 6 3 16 2 7" xfId="27098"/>
    <cellStyle name="Input 6 3 16 2 8" xfId="27099"/>
    <cellStyle name="Input 6 3 16 2 9" xfId="27100"/>
    <cellStyle name="Input 6 3 16 3" xfId="27101"/>
    <cellStyle name="Input 6 3 16 4" xfId="27102"/>
    <cellStyle name="Input 6 3 16 5" xfId="27103"/>
    <cellStyle name="Input 6 3 16 6" xfId="27104"/>
    <cellStyle name="Input 6 3 16 7" xfId="27105"/>
    <cellStyle name="Input 6 3 16 8" xfId="27106"/>
    <cellStyle name="Input 6 3 17" xfId="27107"/>
    <cellStyle name="Input 6 3 17 2" xfId="27108"/>
    <cellStyle name="Input 6 3 17 2 10" xfId="27109"/>
    <cellStyle name="Input 6 3 17 2 11" xfId="27110"/>
    <cellStyle name="Input 6 3 17 2 2" xfId="27111"/>
    <cellStyle name="Input 6 3 17 2 3" xfId="27112"/>
    <cellStyle name="Input 6 3 17 2 4" xfId="27113"/>
    <cellStyle name="Input 6 3 17 2 5" xfId="27114"/>
    <cellStyle name="Input 6 3 17 2 6" xfId="27115"/>
    <cellStyle name="Input 6 3 17 2 7" xfId="27116"/>
    <cellStyle name="Input 6 3 17 2 8" xfId="27117"/>
    <cellStyle name="Input 6 3 17 2 9" xfId="27118"/>
    <cellStyle name="Input 6 3 17 3" xfId="27119"/>
    <cellStyle name="Input 6 3 17 4" xfId="27120"/>
    <cellStyle name="Input 6 3 17 5" xfId="27121"/>
    <cellStyle name="Input 6 3 17 6" xfId="27122"/>
    <cellStyle name="Input 6 3 17 7" xfId="27123"/>
    <cellStyle name="Input 6 3 17 8" xfId="27124"/>
    <cellStyle name="Input 6 3 18" xfId="27125"/>
    <cellStyle name="Input 6 3 18 2" xfId="27126"/>
    <cellStyle name="Input 6 3 18 2 10" xfId="27127"/>
    <cellStyle name="Input 6 3 18 2 11" xfId="27128"/>
    <cellStyle name="Input 6 3 18 2 2" xfId="27129"/>
    <cellStyle name="Input 6 3 18 2 3" xfId="27130"/>
    <cellStyle name="Input 6 3 18 2 4" xfId="27131"/>
    <cellStyle name="Input 6 3 18 2 5" xfId="27132"/>
    <cellStyle name="Input 6 3 18 2 6" xfId="27133"/>
    <cellStyle name="Input 6 3 18 2 7" xfId="27134"/>
    <cellStyle name="Input 6 3 18 2 8" xfId="27135"/>
    <cellStyle name="Input 6 3 18 2 9" xfId="27136"/>
    <cellStyle name="Input 6 3 18 3" xfId="27137"/>
    <cellStyle name="Input 6 3 18 4" xfId="27138"/>
    <cellStyle name="Input 6 3 18 5" xfId="27139"/>
    <cellStyle name="Input 6 3 18 6" xfId="27140"/>
    <cellStyle name="Input 6 3 18 7" xfId="27141"/>
    <cellStyle name="Input 6 3 18 8" xfId="27142"/>
    <cellStyle name="Input 6 3 19" xfId="27143"/>
    <cellStyle name="Input 6 3 19 10" xfId="27144"/>
    <cellStyle name="Input 6 3 19 11" xfId="27145"/>
    <cellStyle name="Input 6 3 19 2" xfId="27146"/>
    <cellStyle name="Input 6 3 19 3" xfId="27147"/>
    <cellStyle name="Input 6 3 19 4" xfId="27148"/>
    <cellStyle name="Input 6 3 19 5" xfId="27149"/>
    <cellStyle name="Input 6 3 19 6" xfId="27150"/>
    <cellStyle name="Input 6 3 19 7" xfId="27151"/>
    <cellStyle name="Input 6 3 19 8" xfId="27152"/>
    <cellStyle name="Input 6 3 19 9" xfId="27153"/>
    <cellStyle name="Input 6 3 2" xfId="27154"/>
    <cellStyle name="Input 6 3 2 2" xfId="27155"/>
    <cellStyle name="Input 6 3 2 2 10" xfId="27156"/>
    <cellStyle name="Input 6 3 2 2 11" xfId="27157"/>
    <cellStyle name="Input 6 3 2 2 2" xfId="27158"/>
    <cellStyle name="Input 6 3 2 2 3" xfId="27159"/>
    <cellStyle name="Input 6 3 2 2 4" xfId="27160"/>
    <cellStyle name="Input 6 3 2 2 5" xfId="27161"/>
    <cellStyle name="Input 6 3 2 2 6" xfId="27162"/>
    <cellStyle name="Input 6 3 2 2 7" xfId="27163"/>
    <cellStyle name="Input 6 3 2 2 8" xfId="27164"/>
    <cellStyle name="Input 6 3 2 2 9" xfId="27165"/>
    <cellStyle name="Input 6 3 2 3" xfId="27166"/>
    <cellStyle name="Input 6 3 2 4" xfId="27167"/>
    <cellStyle name="Input 6 3 2 5" xfId="27168"/>
    <cellStyle name="Input 6 3 2 6" xfId="27169"/>
    <cellStyle name="Input 6 3 2 7" xfId="27170"/>
    <cellStyle name="Input 6 3 2 8" xfId="27171"/>
    <cellStyle name="Input 6 3 20" xfId="27172"/>
    <cellStyle name="Input 6 3 20 10" xfId="27173"/>
    <cellStyle name="Input 6 3 20 11" xfId="27174"/>
    <cellStyle name="Input 6 3 20 2" xfId="27175"/>
    <cellStyle name="Input 6 3 20 3" xfId="27176"/>
    <cellStyle name="Input 6 3 20 4" xfId="27177"/>
    <cellStyle name="Input 6 3 20 5" xfId="27178"/>
    <cellStyle name="Input 6 3 20 6" xfId="27179"/>
    <cellStyle name="Input 6 3 20 7" xfId="27180"/>
    <cellStyle name="Input 6 3 20 8" xfId="27181"/>
    <cellStyle name="Input 6 3 20 9" xfId="27182"/>
    <cellStyle name="Input 6 3 21" xfId="27183"/>
    <cellStyle name="Input 6 3 21 10" xfId="27184"/>
    <cellStyle name="Input 6 3 21 11" xfId="27185"/>
    <cellStyle name="Input 6 3 21 2" xfId="27186"/>
    <cellStyle name="Input 6 3 21 3" xfId="27187"/>
    <cellStyle name="Input 6 3 21 4" xfId="27188"/>
    <cellStyle name="Input 6 3 21 5" xfId="27189"/>
    <cellStyle name="Input 6 3 21 6" xfId="27190"/>
    <cellStyle name="Input 6 3 21 7" xfId="27191"/>
    <cellStyle name="Input 6 3 21 8" xfId="27192"/>
    <cellStyle name="Input 6 3 21 9" xfId="27193"/>
    <cellStyle name="Input 6 3 22" xfId="27194"/>
    <cellStyle name="Input 6 3 22 10" xfId="27195"/>
    <cellStyle name="Input 6 3 22 11" xfId="27196"/>
    <cellStyle name="Input 6 3 22 2" xfId="27197"/>
    <cellStyle name="Input 6 3 22 3" xfId="27198"/>
    <cellStyle name="Input 6 3 22 4" xfId="27199"/>
    <cellStyle name="Input 6 3 22 5" xfId="27200"/>
    <cellStyle name="Input 6 3 22 6" xfId="27201"/>
    <cellStyle name="Input 6 3 22 7" xfId="27202"/>
    <cellStyle name="Input 6 3 22 8" xfId="27203"/>
    <cellStyle name="Input 6 3 22 9" xfId="27204"/>
    <cellStyle name="Input 6 3 23" xfId="27205"/>
    <cellStyle name="Input 6 3 23 10" xfId="27206"/>
    <cellStyle name="Input 6 3 23 11" xfId="27207"/>
    <cellStyle name="Input 6 3 23 2" xfId="27208"/>
    <cellStyle name="Input 6 3 23 3" xfId="27209"/>
    <cellStyle name="Input 6 3 23 4" xfId="27210"/>
    <cellStyle name="Input 6 3 23 5" xfId="27211"/>
    <cellStyle name="Input 6 3 23 6" xfId="27212"/>
    <cellStyle name="Input 6 3 23 7" xfId="27213"/>
    <cellStyle name="Input 6 3 23 8" xfId="27214"/>
    <cellStyle name="Input 6 3 23 9" xfId="27215"/>
    <cellStyle name="Input 6 3 24" xfId="27216"/>
    <cellStyle name="Input 6 3 24 10" xfId="27217"/>
    <cellStyle name="Input 6 3 24 11" xfId="27218"/>
    <cellStyle name="Input 6 3 24 2" xfId="27219"/>
    <cellStyle name="Input 6 3 24 3" xfId="27220"/>
    <cellStyle name="Input 6 3 24 4" xfId="27221"/>
    <cellStyle name="Input 6 3 24 5" xfId="27222"/>
    <cellStyle name="Input 6 3 24 6" xfId="27223"/>
    <cellStyle name="Input 6 3 24 7" xfId="27224"/>
    <cellStyle name="Input 6 3 24 8" xfId="27225"/>
    <cellStyle name="Input 6 3 24 9" xfId="27226"/>
    <cellStyle name="Input 6 3 25" xfId="27227"/>
    <cellStyle name="Input 6 3 25 10" xfId="27228"/>
    <cellStyle name="Input 6 3 25 11" xfId="27229"/>
    <cellStyle name="Input 6 3 25 2" xfId="27230"/>
    <cellStyle name="Input 6 3 25 3" xfId="27231"/>
    <cellStyle name="Input 6 3 25 4" xfId="27232"/>
    <cellStyle name="Input 6 3 25 5" xfId="27233"/>
    <cellStyle name="Input 6 3 25 6" xfId="27234"/>
    <cellStyle name="Input 6 3 25 7" xfId="27235"/>
    <cellStyle name="Input 6 3 25 8" xfId="27236"/>
    <cellStyle name="Input 6 3 25 9" xfId="27237"/>
    <cellStyle name="Input 6 3 26" xfId="27238"/>
    <cellStyle name="Input 6 3 26 10" xfId="27239"/>
    <cellStyle name="Input 6 3 26 11" xfId="27240"/>
    <cellStyle name="Input 6 3 26 2" xfId="27241"/>
    <cellStyle name="Input 6 3 26 3" xfId="27242"/>
    <cellStyle name="Input 6 3 26 4" xfId="27243"/>
    <cellStyle name="Input 6 3 26 5" xfId="27244"/>
    <cellStyle name="Input 6 3 26 6" xfId="27245"/>
    <cellStyle name="Input 6 3 26 7" xfId="27246"/>
    <cellStyle name="Input 6 3 26 8" xfId="27247"/>
    <cellStyle name="Input 6 3 26 9" xfId="27248"/>
    <cellStyle name="Input 6 3 27" xfId="27249"/>
    <cellStyle name="Input 6 3 27 10" xfId="27250"/>
    <cellStyle name="Input 6 3 27 11" xfId="27251"/>
    <cellStyle name="Input 6 3 27 2" xfId="27252"/>
    <cellStyle name="Input 6 3 27 3" xfId="27253"/>
    <cellStyle name="Input 6 3 27 4" xfId="27254"/>
    <cellStyle name="Input 6 3 27 5" xfId="27255"/>
    <cellStyle name="Input 6 3 27 6" xfId="27256"/>
    <cellStyle name="Input 6 3 27 7" xfId="27257"/>
    <cellStyle name="Input 6 3 27 8" xfId="27258"/>
    <cellStyle name="Input 6 3 27 9" xfId="27259"/>
    <cellStyle name="Input 6 3 28" xfId="27260"/>
    <cellStyle name="Input 6 3 28 10" xfId="27261"/>
    <cellStyle name="Input 6 3 28 11" xfId="27262"/>
    <cellStyle name="Input 6 3 28 2" xfId="27263"/>
    <cellStyle name="Input 6 3 28 3" xfId="27264"/>
    <cellStyle name="Input 6 3 28 4" xfId="27265"/>
    <cellStyle name="Input 6 3 28 5" xfId="27266"/>
    <cellStyle name="Input 6 3 28 6" xfId="27267"/>
    <cellStyle name="Input 6 3 28 7" xfId="27268"/>
    <cellStyle name="Input 6 3 28 8" xfId="27269"/>
    <cellStyle name="Input 6 3 28 9" xfId="27270"/>
    <cellStyle name="Input 6 3 29" xfId="27271"/>
    <cellStyle name="Input 6 3 29 10" xfId="27272"/>
    <cellStyle name="Input 6 3 29 11" xfId="27273"/>
    <cellStyle name="Input 6 3 29 2" xfId="27274"/>
    <cellStyle name="Input 6 3 29 3" xfId="27275"/>
    <cellStyle name="Input 6 3 29 4" xfId="27276"/>
    <cellStyle name="Input 6 3 29 5" xfId="27277"/>
    <cellStyle name="Input 6 3 29 6" xfId="27278"/>
    <cellStyle name="Input 6 3 29 7" xfId="27279"/>
    <cellStyle name="Input 6 3 29 8" xfId="27280"/>
    <cellStyle name="Input 6 3 29 9" xfId="27281"/>
    <cellStyle name="Input 6 3 3" xfId="27282"/>
    <cellStyle name="Input 6 3 3 2" xfId="27283"/>
    <cellStyle name="Input 6 3 3 2 10" xfId="27284"/>
    <cellStyle name="Input 6 3 3 2 11" xfId="27285"/>
    <cellStyle name="Input 6 3 3 2 2" xfId="27286"/>
    <cellStyle name="Input 6 3 3 2 3" xfId="27287"/>
    <cellStyle name="Input 6 3 3 2 4" xfId="27288"/>
    <cellStyle name="Input 6 3 3 2 5" xfId="27289"/>
    <cellStyle name="Input 6 3 3 2 6" xfId="27290"/>
    <cellStyle name="Input 6 3 3 2 7" xfId="27291"/>
    <cellStyle name="Input 6 3 3 2 8" xfId="27292"/>
    <cellStyle name="Input 6 3 3 2 9" xfId="27293"/>
    <cellStyle name="Input 6 3 3 3" xfId="27294"/>
    <cellStyle name="Input 6 3 3 4" xfId="27295"/>
    <cellStyle name="Input 6 3 3 5" xfId="27296"/>
    <cellStyle name="Input 6 3 3 6" xfId="27297"/>
    <cellStyle name="Input 6 3 3 7" xfId="27298"/>
    <cellStyle name="Input 6 3 3 8" xfId="27299"/>
    <cellStyle name="Input 6 3 30" xfId="27300"/>
    <cellStyle name="Input 6 3 30 10" xfId="27301"/>
    <cellStyle name="Input 6 3 30 11" xfId="27302"/>
    <cellStyle name="Input 6 3 30 2" xfId="27303"/>
    <cellStyle name="Input 6 3 30 3" xfId="27304"/>
    <cellStyle name="Input 6 3 30 4" xfId="27305"/>
    <cellStyle name="Input 6 3 30 5" xfId="27306"/>
    <cellStyle name="Input 6 3 30 6" xfId="27307"/>
    <cellStyle name="Input 6 3 30 7" xfId="27308"/>
    <cellStyle name="Input 6 3 30 8" xfId="27309"/>
    <cellStyle name="Input 6 3 30 9" xfId="27310"/>
    <cellStyle name="Input 6 3 31" xfId="27311"/>
    <cellStyle name="Input 6 3 31 10" xfId="27312"/>
    <cellStyle name="Input 6 3 31 11" xfId="27313"/>
    <cellStyle name="Input 6 3 31 2" xfId="27314"/>
    <cellStyle name="Input 6 3 31 3" xfId="27315"/>
    <cellStyle name="Input 6 3 31 4" xfId="27316"/>
    <cellStyle name="Input 6 3 31 5" xfId="27317"/>
    <cellStyle name="Input 6 3 31 6" xfId="27318"/>
    <cellStyle name="Input 6 3 31 7" xfId="27319"/>
    <cellStyle name="Input 6 3 31 8" xfId="27320"/>
    <cellStyle name="Input 6 3 31 9" xfId="27321"/>
    <cellStyle name="Input 6 3 32" xfId="27322"/>
    <cellStyle name="Input 6 3 32 10" xfId="27323"/>
    <cellStyle name="Input 6 3 32 11" xfId="27324"/>
    <cellStyle name="Input 6 3 32 2" xfId="27325"/>
    <cellStyle name="Input 6 3 32 3" xfId="27326"/>
    <cellStyle name="Input 6 3 32 4" xfId="27327"/>
    <cellStyle name="Input 6 3 32 5" xfId="27328"/>
    <cellStyle name="Input 6 3 32 6" xfId="27329"/>
    <cellStyle name="Input 6 3 32 7" xfId="27330"/>
    <cellStyle name="Input 6 3 32 8" xfId="27331"/>
    <cellStyle name="Input 6 3 32 9" xfId="27332"/>
    <cellStyle name="Input 6 3 33" xfId="27333"/>
    <cellStyle name="Input 6 3 33 10" xfId="27334"/>
    <cellStyle name="Input 6 3 33 11" xfId="27335"/>
    <cellStyle name="Input 6 3 33 2" xfId="27336"/>
    <cellStyle name="Input 6 3 33 3" xfId="27337"/>
    <cellStyle name="Input 6 3 33 4" xfId="27338"/>
    <cellStyle name="Input 6 3 33 5" xfId="27339"/>
    <cellStyle name="Input 6 3 33 6" xfId="27340"/>
    <cellStyle name="Input 6 3 33 7" xfId="27341"/>
    <cellStyle name="Input 6 3 33 8" xfId="27342"/>
    <cellStyle name="Input 6 3 33 9" xfId="27343"/>
    <cellStyle name="Input 6 3 34" xfId="27344"/>
    <cellStyle name="Input 6 3 34 10" xfId="27345"/>
    <cellStyle name="Input 6 3 34 11" xfId="27346"/>
    <cellStyle name="Input 6 3 34 2" xfId="27347"/>
    <cellStyle name="Input 6 3 34 3" xfId="27348"/>
    <cellStyle name="Input 6 3 34 4" xfId="27349"/>
    <cellStyle name="Input 6 3 34 5" xfId="27350"/>
    <cellStyle name="Input 6 3 34 6" xfId="27351"/>
    <cellStyle name="Input 6 3 34 7" xfId="27352"/>
    <cellStyle name="Input 6 3 34 8" xfId="27353"/>
    <cellStyle name="Input 6 3 34 9" xfId="27354"/>
    <cellStyle name="Input 6 3 35" xfId="27355"/>
    <cellStyle name="Input 6 3 35 10" xfId="27356"/>
    <cellStyle name="Input 6 3 35 11" xfId="27357"/>
    <cellStyle name="Input 6 3 35 2" xfId="27358"/>
    <cellStyle name="Input 6 3 35 3" xfId="27359"/>
    <cellStyle name="Input 6 3 35 4" xfId="27360"/>
    <cellStyle name="Input 6 3 35 5" xfId="27361"/>
    <cellStyle name="Input 6 3 35 6" xfId="27362"/>
    <cellStyle name="Input 6 3 35 7" xfId="27363"/>
    <cellStyle name="Input 6 3 35 8" xfId="27364"/>
    <cellStyle name="Input 6 3 35 9" xfId="27365"/>
    <cellStyle name="Input 6 3 36" xfId="27366"/>
    <cellStyle name="Input 6 3 37" xfId="27367"/>
    <cellStyle name="Input 6 3 38" xfId="27368"/>
    <cellStyle name="Input 6 3 39" xfId="27369"/>
    <cellStyle name="Input 6 3 4" xfId="27370"/>
    <cellStyle name="Input 6 3 4 2" xfId="27371"/>
    <cellStyle name="Input 6 3 4 2 10" xfId="27372"/>
    <cellStyle name="Input 6 3 4 2 11" xfId="27373"/>
    <cellStyle name="Input 6 3 4 2 2" xfId="27374"/>
    <cellStyle name="Input 6 3 4 2 3" xfId="27375"/>
    <cellStyle name="Input 6 3 4 2 4" xfId="27376"/>
    <cellStyle name="Input 6 3 4 2 5" xfId="27377"/>
    <cellStyle name="Input 6 3 4 2 6" xfId="27378"/>
    <cellStyle name="Input 6 3 4 2 7" xfId="27379"/>
    <cellStyle name="Input 6 3 4 2 8" xfId="27380"/>
    <cellStyle name="Input 6 3 4 2 9" xfId="27381"/>
    <cellStyle name="Input 6 3 4 3" xfId="27382"/>
    <cellStyle name="Input 6 3 4 4" xfId="27383"/>
    <cellStyle name="Input 6 3 4 5" xfId="27384"/>
    <cellStyle name="Input 6 3 4 6" xfId="27385"/>
    <cellStyle name="Input 6 3 4 7" xfId="27386"/>
    <cellStyle name="Input 6 3 4 8" xfId="27387"/>
    <cellStyle name="Input 6 3 40" xfId="27388"/>
    <cellStyle name="Input 6 3 41" xfId="27389"/>
    <cellStyle name="Input 6 3 42" xfId="27390"/>
    <cellStyle name="Input 6 3 43" xfId="27391"/>
    <cellStyle name="Input 6 3 44" xfId="27392"/>
    <cellStyle name="Input 6 3 5" xfId="27393"/>
    <cellStyle name="Input 6 3 5 2" xfId="27394"/>
    <cellStyle name="Input 6 3 5 2 10" xfId="27395"/>
    <cellStyle name="Input 6 3 5 2 11" xfId="27396"/>
    <cellStyle name="Input 6 3 5 2 2" xfId="27397"/>
    <cellStyle name="Input 6 3 5 2 3" xfId="27398"/>
    <cellStyle name="Input 6 3 5 2 4" xfId="27399"/>
    <cellStyle name="Input 6 3 5 2 5" xfId="27400"/>
    <cellStyle name="Input 6 3 5 2 6" xfId="27401"/>
    <cellStyle name="Input 6 3 5 2 7" xfId="27402"/>
    <cellStyle name="Input 6 3 5 2 8" xfId="27403"/>
    <cellStyle name="Input 6 3 5 2 9" xfId="27404"/>
    <cellStyle name="Input 6 3 5 3" xfId="27405"/>
    <cellStyle name="Input 6 3 5 4" xfId="27406"/>
    <cellStyle name="Input 6 3 5 5" xfId="27407"/>
    <cellStyle name="Input 6 3 5 6" xfId="27408"/>
    <cellStyle name="Input 6 3 5 7" xfId="27409"/>
    <cellStyle name="Input 6 3 5 8" xfId="27410"/>
    <cellStyle name="Input 6 3 6" xfId="27411"/>
    <cellStyle name="Input 6 3 6 2" xfId="27412"/>
    <cellStyle name="Input 6 3 6 2 10" xfId="27413"/>
    <cellStyle name="Input 6 3 6 2 11" xfId="27414"/>
    <cellStyle name="Input 6 3 6 2 2" xfId="27415"/>
    <cellStyle name="Input 6 3 6 2 3" xfId="27416"/>
    <cellStyle name="Input 6 3 6 2 4" xfId="27417"/>
    <cellStyle name="Input 6 3 6 2 5" xfId="27418"/>
    <cellStyle name="Input 6 3 6 2 6" xfId="27419"/>
    <cellStyle name="Input 6 3 6 2 7" xfId="27420"/>
    <cellStyle name="Input 6 3 6 2 8" xfId="27421"/>
    <cellStyle name="Input 6 3 6 2 9" xfId="27422"/>
    <cellStyle name="Input 6 3 6 3" xfId="27423"/>
    <cellStyle name="Input 6 3 6 4" xfId="27424"/>
    <cellStyle name="Input 6 3 6 5" xfId="27425"/>
    <cellStyle name="Input 6 3 6 6" xfId="27426"/>
    <cellStyle name="Input 6 3 6 7" xfId="27427"/>
    <cellStyle name="Input 6 3 6 8" xfId="27428"/>
    <cellStyle name="Input 6 3 7" xfId="27429"/>
    <cellStyle name="Input 6 3 7 2" xfId="27430"/>
    <cellStyle name="Input 6 3 7 2 10" xfId="27431"/>
    <cellStyle name="Input 6 3 7 2 11" xfId="27432"/>
    <cellStyle name="Input 6 3 7 2 2" xfId="27433"/>
    <cellStyle name="Input 6 3 7 2 3" xfId="27434"/>
    <cellStyle name="Input 6 3 7 2 4" xfId="27435"/>
    <cellStyle name="Input 6 3 7 2 5" xfId="27436"/>
    <cellStyle name="Input 6 3 7 2 6" xfId="27437"/>
    <cellStyle name="Input 6 3 7 2 7" xfId="27438"/>
    <cellStyle name="Input 6 3 7 2 8" xfId="27439"/>
    <cellStyle name="Input 6 3 7 2 9" xfId="27440"/>
    <cellStyle name="Input 6 3 7 3" xfId="27441"/>
    <cellStyle name="Input 6 3 7 4" xfId="27442"/>
    <cellStyle name="Input 6 3 7 5" xfId="27443"/>
    <cellStyle name="Input 6 3 7 6" xfId="27444"/>
    <cellStyle name="Input 6 3 7 7" xfId="27445"/>
    <cellStyle name="Input 6 3 7 8" xfId="27446"/>
    <cellStyle name="Input 6 3 8" xfId="27447"/>
    <cellStyle name="Input 6 3 8 2" xfId="27448"/>
    <cellStyle name="Input 6 3 8 2 10" xfId="27449"/>
    <cellStyle name="Input 6 3 8 2 11" xfId="27450"/>
    <cellStyle name="Input 6 3 8 2 2" xfId="27451"/>
    <cellStyle name="Input 6 3 8 2 3" xfId="27452"/>
    <cellStyle name="Input 6 3 8 2 4" xfId="27453"/>
    <cellStyle name="Input 6 3 8 2 5" xfId="27454"/>
    <cellStyle name="Input 6 3 8 2 6" xfId="27455"/>
    <cellStyle name="Input 6 3 8 2 7" xfId="27456"/>
    <cellStyle name="Input 6 3 8 2 8" xfId="27457"/>
    <cellStyle name="Input 6 3 8 2 9" xfId="27458"/>
    <cellStyle name="Input 6 3 8 3" xfId="27459"/>
    <cellStyle name="Input 6 3 8 4" xfId="27460"/>
    <cellStyle name="Input 6 3 8 5" xfId="27461"/>
    <cellStyle name="Input 6 3 8 6" xfId="27462"/>
    <cellStyle name="Input 6 3 8 7" xfId="27463"/>
    <cellStyle name="Input 6 3 8 8" xfId="27464"/>
    <cellStyle name="Input 6 3 9" xfId="27465"/>
    <cellStyle name="Input 6 3 9 2" xfId="27466"/>
    <cellStyle name="Input 6 3 9 2 10" xfId="27467"/>
    <cellStyle name="Input 6 3 9 2 11" xfId="27468"/>
    <cellStyle name="Input 6 3 9 2 2" xfId="27469"/>
    <cellStyle name="Input 6 3 9 2 3" xfId="27470"/>
    <cellStyle name="Input 6 3 9 2 4" xfId="27471"/>
    <cellStyle name="Input 6 3 9 2 5" xfId="27472"/>
    <cellStyle name="Input 6 3 9 2 6" xfId="27473"/>
    <cellStyle name="Input 6 3 9 2 7" xfId="27474"/>
    <cellStyle name="Input 6 3 9 2 8" xfId="27475"/>
    <cellStyle name="Input 6 3 9 2 9" xfId="27476"/>
    <cellStyle name="Input 6 3 9 3" xfId="27477"/>
    <cellStyle name="Input 6 3 9 4" xfId="27478"/>
    <cellStyle name="Input 6 3 9 5" xfId="27479"/>
    <cellStyle name="Input 6 3 9 6" xfId="27480"/>
    <cellStyle name="Input 6 3 9 7" xfId="27481"/>
    <cellStyle name="Input 6 3 9 8" xfId="27482"/>
    <cellStyle name="Input 6 30" xfId="27483"/>
    <cellStyle name="Input 6 30 10" xfId="27484"/>
    <cellStyle name="Input 6 30 11" xfId="27485"/>
    <cellStyle name="Input 6 30 2" xfId="27486"/>
    <cellStyle name="Input 6 30 3" xfId="27487"/>
    <cellStyle name="Input 6 30 4" xfId="27488"/>
    <cellStyle name="Input 6 30 5" xfId="27489"/>
    <cellStyle name="Input 6 30 6" xfId="27490"/>
    <cellStyle name="Input 6 30 7" xfId="27491"/>
    <cellStyle name="Input 6 30 8" xfId="27492"/>
    <cellStyle name="Input 6 30 9" xfId="27493"/>
    <cellStyle name="Input 6 31" xfId="27494"/>
    <cellStyle name="Input 6 31 10" xfId="27495"/>
    <cellStyle name="Input 6 31 11" xfId="27496"/>
    <cellStyle name="Input 6 31 2" xfId="27497"/>
    <cellStyle name="Input 6 31 3" xfId="27498"/>
    <cellStyle name="Input 6 31 4" xfId="27499"/>
    <cellStyle name="Input 6 31 5" xfId="27500"/>
    <cellStyle name="Input 6 31 6" xfId="27501"/>
    <cellStyle name="Input 6 31 7" xfId="27502"/>
    <cellStyle name="Input 6 31 8" xfId="27503"/>
    <cellStyle name="Input 6 31 9" xfId="27504"/>
    <cellStyle name="Input 6 32" xfId="27505"/>
    <cellStyle name="Input 6 32 10" xfId="27506"/>
    <cellStyle name="Input 6 32 11" xfId="27507"/>
    <cellStyle name="Input 6 32 2" xfId="27508"/>
    <cellStyle name="Input 6 32 3" xfId="27509"/>
    <cellStyle name="Input 6 32 4" xfId="27510"/>
    <cellStyle name="Input 6 32 5" xfId="27511"/>
    <cellStyle name="Input 6 32 6" xfId="27512"/>
    <cellStyle name="Input 6 32 7" xfId="27513"/>
    <cellStyle name="Input 6 32 8" xfId="27514"/>
    <cellStyle name="Input 6 32 9" xfId="27515"/>
    <cellStyle name="Input 6 33" xfId="27516"/>
    <cellStyle name="Input 6 33 10" xfId="27517"/>
    <cellStyle name="Input 6 33 11" xfId="27518"/>
    <cellStyle name="Input 6 33 2" xfId="27519"/>
    <cellStyle name="Input 6 33 3" xfId="27520"/>
    <cellStyle name="Input 6 33 4" xfId="27521"/>
    <cellStyle name="Input 6 33 5" xfId="27522"/>
    <cellStyle name="Input 6 33 6" xfId="27523"/>
    <cellStyle name="Input 6 33 7" xfId="27524"/>
    <cellStyle name="Input 6 33 8" xfId="27525"/>
    <cellStyle name="Input 6 33 9" xfId="27526"/>
    <cellStyle name="Input 6 34" xfId="27527"/>
    <cellStyle name="Input 6 34 10" xfId="27528"/>
    <cellStyle name="Input 6 34 11" xfId="27529"/>
    <cellStyle name="Input 6 34 2" xfId="27530"/>
    <cellStyle name="Input 6 34 3" xfId="27531"/>
    <cellStyle name="Input 6 34 4" xfId="27532"/>
    <cellStyle name="Input 6 34 5" xfId="27533"/>
    <cellStyle name="Input 6 34 6" xfId="27534"/>
    <cellStyle name="Input 6 34 7" xfId="27535"/>
    <cellStyle name="Input 6 34 8" xfId="27536"/>
    <cellStyle name="Input 6 34 9" xfId="27537"/>
    <cellStyle name="Input 6 35" xfId="27538"/>
    <cellStyle name="Input 6 35 10" xfId="27539"/>
    <cellStyle name="Input 6 35 11" xfId="27540"/>
    <cellStyle name="Input 6 35 2" xfId="27541"/>
    <cellStyle name="Input 6 35 3" xfId="27542"/>
    <cellStyle name="Input 6 35 4" xfId="27543"/>
    <cellStyle name="Input 6 35 5" xfId="27544"/>
    <cellStyle name="Input 6 35 6" xfId="27545"/>
    <cellStyle name="Input 6 35 7" xfId="27546"/>
    <cellStyle name="Input 6 35 8" xfId="27547"/>
    <cellStyle name="Input 6 35 9" xfId="27548"/>
    <cellStyle name="Input 6 36" xfId="27549"/>
    <cellStyle name="Input 6 36 10" xfId="27550"/>
    <cellStyle name="Input 6 36 11" xfId="27551"/>
    <cellStyle name="Input 6 36 2" xfId="27552"/>
    <cellStyle name="Input 6 36 3" xfId="27553"/>
    <cellStyle name="Input 6 36 4" xfId="27554"/>
    <cellStyle name="Input 6 36 5" xfId="27555"/>
    <cellStyle name="Input 6 36 6" xfId="27556"/>
    <cellStyle name="Input 6 36 7" xfId="27557"/>
    <cellStyle name="Input 6 36 8" xfId="27558"/>
    <cellStyle name="Input 6 36 9" xfId="27559"/>
    <cellStyle name="Input 6 37" xfId="27560"/>
    <cellStyle name="Input 6 37 10" xfId="27561"/>
    <cellStyle name="Input 6 37 11" xfId="27562"/>
    <cellStyle name="Input 6 37 2" xfId="27563"/>
    <cellStyle name="Input 6 37 3" xfId="27564"/>
    <cellStyle name="Input 6 37 4" xfId="27565"/>
    <cellStyle name="Input 6 37 5" xfId="27566"/>
    <cellStyle name="Input 6 37 6" xfId="27567"/>
    <cellStyle name="Input 6 37 7" xfId="27568"/>
    <cellStyle name="Input 6 37 8" xfId="27569"/>
    <cellStyle name="Input 6 37 9" xfId="27570"/>
    <cellStyle name="Input 6 38" xfId="27571"/>
    <cellStyle name="Input 6 38 10" xfId="27572"/>
    <cellStyle name="Input 6 38 11" xfId="27573"/>
    <cellStyle name="Input 6 38 2" xfId="27574"/>
    <cellStyle name="Input 6 38 3" xfId="27575"/>
    <cellStyle name="Input 6 38 4" xfId="27576"/>
    <cellStyle name="Input 6 38 5" xfId="27577"/>
    <cellStyle name="Input 6 38 6" xfId="27578"/>
    <cellStyle name="Input 6 38 7" xfId="27579"/>
    <cellStyle name="Input 6 38 8" xfId="27580"/>
    <cellStyle name="Input 6 38 9" xfId="27581"/>
    <cellStyle name="Input 6 39" xfId="27582"/>
    <cellStyle name="Input 6 39 10" xfId="27583"/>
    <cellStyle name="Input 6 39 11" xfId="27584"/>
    <cellStyle name="Input 6 39 2" xfId="27585"/>
    <cellStyle name="Input 6 39 3" xfId="27586"/>
    <cellStyle name="Input 6 39 4" xfId="27587"/>
    <cellStyle name="Input 6 39 5" xfId="27588"/>
    <cellStyle name="Input 6 39 6" xfId="27589"/>
    <cellStyle name="Input 6 39 7" xfId="27590"/>
    <cellStyle name="Input 6 39 8" xfId="27591"/>
    <cellStyle name="Input 6 39 9" xfId="27592"/>
    <cellStyle name="Input 6 4" xfId="27593"/>
    <cellStyle name="Input 6 4 10" xfId="27594"/>
    <cellStyle name="Input 6 4 10 2" xfId="27595"/>
    <cellStyle name="Input 6 4 10 2 10" xfId="27596"/>
    <cellStyle name="Input 6 4 10 2 11" xfId="27597"/>
    <cellStyle name="Input 6 4 10 2 2" xfId="27598"/>
    <cellStyle name="Input 6 4 10 2 3" xfId="27599"/>
    <cellStyle name="Input 6 4 10 2 4" xfId="27600"/>
    <cellStyle name="Input 6 4 10 2 5" xfId="27601"/>
    <cellStyle name="Input 6 4 10 2 6" xfId="27602"/>
    <cellStyle name="Input 6 4 10 2 7" xfId="27603"/>
    <cellStyle name="Input 6 4 10 2 8" xfId="27604"/>
    <cellStyle name="Input 6 4 10 2 9" xfId="27605"/>
    <cellStyle name="Input 6 4 10 3" xfId="27606"/>
    <cellStyle name="Input 6 4 10 4" xfId="27607"/>
    <cellStyle name="Input 6 4 10 5" xfId="27608"/>
    <cellStyle name="Input 6 4 10 6" xfId="27609"/>
    <cellStyle name="Input 6 4 10 7" xfId="27610"/>
    <cellStyle name="Input 6 4 10 8" xfId="27611"/>
    <cellStyle name="Input 6 4 11" xfId="27612"/>
    <cellStyle name="Input 6 4 11 2" xfId="27613"/>
    <cellStyle name="Input 6 4 11 2 10" xfId="27614"/>
    <cellStyle name="Input 6 4 11 2 11" xfId="27615"/>
    <cellStyle name="Input 6 4 11 2 2" xfId="27616"/>
    <cellStyle name="Input 6 4 11 2 3" xfId="27617"/>
    <cellStyle name="Input 6 4 11 2 4" xfId="27618"/>
    <cellStyle name="Input 6 4 11 2 5" xfId="27619"/>
    <cellStyle name="Input 6 4 11 2 6" xfId="27620"/>
    <cellStyle name="Input 6 4 11 2 7" xfId="27621"/>
    <cellStyle name="Input 6 4 11 2 8" xfId="27622"/>
    <cellStyle name="Input 6 4 11 2 9" xfId="27623"/>
    <cellStyle name="Input 6 4 11 3" xfId="27624"/>
    <cellStyle name="Input 6 4 11 4" xfId="27625"/>
    <cellStyle name="Input 6 4 11 5" xfId="27626"/>
    <cellStyle name="Input 6 4 11 6" xfId="27627"/>
    <cellStyle name="Input 6 4 11 7" xfId="27628"/>
    <cellStyle name="Input 6 4 11 8" xfId="27629"/>
    <cellStyle name="Input 6 4 12" xfId="27630"/>
    <cellStyle name="Input 6 4 12 2" xfId="27631"/>
    <cellStyle name="Input 6 4 12 2 10" xfId="27632"/>
    <cellStyle name="Input 6 4 12 2 11" xfId="27633"/>
    <cellStyle name="Input 6 4 12 2 2" xfId="27634"/>
    <cellStyle name="Input 6 4 12 2 3" xfId="27635"/>
    <cellStyle name="Input 6 4 12 2 4" xfId="27636"/>
    <cellStyle name="Input 6 4 12 2 5" xfId="27637"/>
    <cellStyle name="Input 6 4 12 2 6" xfId="27638"/>
    <cellStyle name="Input 6 4 12 2 7" xfId="27639"/>
    <cellStyle name="Input 6 4 12 2 8" xfId="27640"/>
    <cellStyle name="Input 6 4 12 2 9" xfId="27641"/>
    <cellStyle name="Input 6 4 12 3" xfId="27642"/>
    <cellStyle name="Input 6 4 12 4" xfId="27643"/>
    <cellStyle name="Input 6 4 12 5" xfId="27644"/>
    <cellStyle name="Input 6 4 12 6" xfId="27645"/>
    <cellStyle name="Input 6 4 12 7" xfId="27646"/>
    <cellStyle name="Input 6 4 12 8" xfId="27647"/>
    <cellStyle name="Input 6 4 13" xfId="27648"/>
    <cellStyle name="Input 6 4 13 2" xfId="27649"/>
    <cellStyle name="Input 6 4 13 2 10" xfId="27650"/>
    <cellStyle name="Input 6 4 13 2 11" xfId="27651"/>
    <cellStyle name="Input 6 4 13 2 2" xfId="27652"/>
    <cellStyle name="Input 6 4 13 2 3" xfId="27653"/>
    <cellStyle name="Input 6 4 13 2 4" xfId="27654"/>
    <cellStyle name="Input 6 4 13 2 5" xfId="27655"/>
    <cellStyle name="Input 6 4 13 2 6" xfId="27656"/>
    <cellStyle name="Input 6 4 13 2 7" xfId="27657"/>
    <cellStyle name="Input 6 4 13 2 8" xfId="27658"/>
    <cellStyle name="Input 6 4 13 2 9" xfId="27659"/>
    <cellStyle name="Input 6 4 13 3" xfId="27660"/>
    <cellStyle name="Input 6 4 13 4" xfId="27661"/>
    <cellStyle name="Input 6 4 13 5" xfId="27662"/>
    <cellStyle name="Input 6 4 13 6" xfId="27663"/>
    <cellStyle name="Input 6 4 13 7" xfId="27664"/>
    <cellStyle name="Input 6 4 13 8" xfId="27665"/>
    <cellStyle name="Input 6 4 14" xfId="27666"/>
    <cellStyle name="Input 6 4 14 2" xfId="27667"/>
    <cellStyle name="Input 6 4 14 2 10" xfId="27668"/>
    <cellStyle name="Input 6 4 14 2 11" xfId="27669"/>
    <cellStyle name="Input 6 4 14 2 2" xfId="27670"/>
    <cellStyle name="Input 6 4 14 2 3" xfId="27671"/>
    <cellStyle name="Input 6 4 14 2 4" xfId="27672"/>
    <cellStyle name="Input 6 4 14 2 5" xfId="27673"/>
    <cellStyle name="Input 6 4 14 2 6" xfId="27674"/>
    <cellStyle name="Input 6 4 14 2 7" xfId="27675"/>
    <cellStyle name="Input 6 4 14 2 8" xfId="27676"/>
    <cellStyle name="Input 6 4 14 2 9" xfId="27677"/>
    <cellStyle name="Input 6 4 14 3" xfId="27678"/>
    <cellStyle name="Input 6 4 14 4" xfId="27679"/>
    <cellStyle name="Input 6 4 14 5" xfId="27680"/>
    <cellStyle name="Input 6 4 14 6" xfId="27681"/>
    <cellStyle name="Input 6 4 14 7" xfId="27682"/>
    <cellStyle name="Input 6 4 14 8" xfId="27683"/>
    <cellStyle name="Input 6 4 15" xfId="27684"/>
    <cellStyle name="Input 6 4 15 2" xfId="27685"/>
    <cellStyle name="Input 6 4 15 2 10" xfId="27686"/>
    <cellStyle name="Input 6 4 15 2 11" xfId="27687"/>
    <cellStyle name="Input 6 4 15 2 2" xfId="27688"/>
    <cellStyle name="Input 6 4 15 2 3" xfId="27689"/>
    <cellStyle name="Input 6 4 15 2 4" xfId="27690"/>
    <cellStyle name="Input 6 4 15 2 5" xfId="27691"/>
    <cellStyle name="Input 6 4 15 2 6" xfId="27692"/>
    <cellStyle name="Input 6 4 15 2 7" xfId="27693"/>
    <cellStyle name="Input 6 4 15 2 8" xfId="27694"/>
    <cellStyle name="Input 6 4 15 2 9" xfId="27695"/>
    <cellStyle name="Input 6 4 15 3" xfId="27696"/>
    <cellStyle name="Input 6 4 15 4" xfId="27697"/>
    <cellStyle name="Input 6 4 15 5" xfId="27698"/>
    <cellStyle name="Input 6 4 15 6" xfId="27699"/>
    <cellStyle name="Input 6 4 15 7" xfId="27700"/>
    <cellStyle name="Input 6 4 15 8" xfId="27701"/>
    <cellStyle name="Input 6 4 16" xfId="27702"/>
    <cellStyle name="Input 6 4 16 2" xfId="27703"/>
    <cellStyle name="Input 6 4 16 2 10" xfId="27704"/>
    <cellStyle name="Input 6 4 16 2 11" xfId="27705"/>
    <cellStyle name="Input 6 4 16 2 2" xfId="27706"/>
    <cellStyle name="Input 6 4 16 2 3" xfId="27707"/>
    <cellStyle name="Input 6 4 16 2 4" xfId="27708"/>
    <cellStyle name="Input 6 4 16 2 5" xfId="27709"/>
    <cellStyle name="Input 6 4 16 2 6" xfId="27710"/>
    <cellStyle name="Input 6 4 16 2 7" xfId="27711"/>
    <cellStyle name="Input 6 4 16 2 8" xfId="27712"/>
    <cellStyle name="Input 6 4 16 2 9" xfId="27713"/>
    <cellStyle name="Input 6 4 16 3" xfId="27714"/>
    <cellStyle name="Input 6 4 16 4" xfId="27715"/>
    <cellStyle name="Input 6 4 16 5" xfId="27716"/>
    <cellStyle name="Input 6 4 16 6" xfId="27717"/>
    <cellStyle name="Input 6 4 16 7" xfId="27718"/>
    <cellStyle name="Input 6 4 16 8" xfId="27719"/>
    <cellStyle name="Input 6 4 17" xfId="27720"/>
    <cellStyle name="Input 6 4 17 2" xfId="27721"/>
    <cellStyle name="Input 6 4 17 2 10" xfId="27722"/>
    <cellStyle name="Input 6 4 17 2 11" xfId="27723"/>
    <cellStyle name="Input 6 4 17 2 2" xfId="27724"/>
    <cellStyle name="Input 6 4 17 2 3" xfId="27725"/>
    <cellStyle name="Input 6 4 17 2 4" xfId="27726"/>
    <cellStyle name="Input 6 4 17 2 5" xfId="27727"/>
    <cellStyle name="Input 6 4 17 2 6" xfId="27728"/>
    <cellStyle name="Input 6 4 17 2 7" xfId="27729"/>
    <cellStyle name="Input 6 4 17 2 8" xfId="27730"/>
    <cellStyle name="Input 6 4 17 2 9" xfId="27731"/>
    <cellStyle name="Input 6 4 17 3" xfId="27732"/>
    <cellStyle name="Input 6 4 17 4" xfId="27733"/>
    <cellStyle name="Input 6 4 17 5" xfId="27734"/>
    <cellStyle name="Input 6 4 17 6" xfId="27735"/>
    <cellStyle name="Input 6 4 17 7" xfId="27736"/>
    <cellStyle name="Input 6 4 17 8" xfId="27737"/>
    <cellStyle name="Input 6 4 18" xfId="27738"/>
    <cellStyle name="Input 6 4 18 2" xfId="27739"/>
    <cellStyle name="Input 6 4 18 2 10" xfId="27740"/>
    <cellStyle name="Input 6 4 18 2 11" xfId="27741"/>
    <cellStyle name="Input 6 4 18 2 2" xfId="27742"/>
    <cellStyle name="Input 6 4 18 2 3" xfId="27743"/>
    <cellStyle name="Input 6 4 18 2 4" xfId="27744"/>
    <cellStyle name="Input 6 4 18 2 5" xfId="27745"/>
    <cellStyle name="Input 6 4 18 2 6" xfId="27746"/>
    <cellStyle name="Input 6 4 18 2 7" xfId="27747"/>
    <cellStyle name="Input 6 4 18 2 8" xfId="27748"/>
    <cellStyle name="Input 6 4 18 2 9" xfId="27749"/>
    <cellStyle name="Input 6 4 18 3" xfId="27750"/>
    <cellStyle name="Input 6 4 18 4" xfId="27751"/>
    <cellStyle name="Input 6 4 18 5" xfId="27752"/>
    <cellStyle name="Input 6 4 18 6" xfId="27753"/>
    <cellStyle name="Input 6 4 18 7" xfId="27754"/>
    <cellStyle name="Input 6 4 18 8" xfId="27755"/>
    <cellStyle name="Input 6 4 19" xfId="27756"/>
    <cellStyle name="Input 6 4 19 10" xfId="27757"/>
    <cellStyle name="Input 6 4 19 11" xfId="27758"/>
    <cellStyle name="Input 6 4 19 2" xfId="27759"/>
    <cellStyle name="Input 6 4 19 3" xfId="27760"/>
    <cellStyle name="Input 6 4 19 4" xfId="27761"/>
    <cellStyle name="Input 6 4 19 5" xfId="27762"/>
    <cellStyle name="Input 6 4 19 6" xfId="27763"/>
    <cellStyle name="Input 6 4 19 7" xfId="27764"/>
    <cellStyle name="Input 6 4 19 8" xfId="27765"/>
    <cellStyle name="Input 6 4 19 9" xfId="27766"/>
    <cellStyle name="Input 6 4 2" xfId="27767"/>
    <cellStyle name="Input 6 4 2 2" xfId="27768"/>
    <cellStyle name="Input 6 4 2 2 10" xfId="27769"/>
    <cellStyle name="Input 6 4 2 2 11" xfId="27770"/>
    <cellStyle name="Input 6 4 2 2 2" xfId="27771"/>
    <cellStyle name="Input 6 4 2 2 3" xfId="27772"/>
    <cellStyle name="Input 6 4 2 2 4" xfId="27773"/>
    <cellStyle name="Input 6 4 2 2 5" xfId="27774"/>
    <cellStyle name="Input 6 4 2 2 6" xfId="27775"/>
    <cellStyle name="Input 6 4 2 2 7" xfId="27776"/>
    <cellStyle name="Input 6 4 2 2 8" xfId="27777"/>
    <cellStyle name="Input 6 4 2 2 9" xfId="27778"/>
    <cellStyle name="Input 6 4 2 3" xfId="27779"/>
    <cellStyle name="Input 6 4 2 4" xfId="27780"/>
    <cellStyle name="Input 6 4 2 5" xfId="27781"/>
    <cellStyle name="Input 6 4 2 6" xfId="27782"/>
    <cellStyle name="Input 6 4 2 7" xfId="27783"/>
    <cellStyle name="Input 6 4 2 8" xfId="27784"/>
    <cellStyle name="Input 6 4 20" xfId="27785"/>
    <cellStyle name="Input 6 4 20 10" xfId="27786"/>
    <cellStyle name="Input 6 4 20 11" xfId="27787"/>
    <cellStyle name="Input 6 4 20 2" xfId="27788"/>
    <cellStyle name="Input 6 4 20 3" xfId="27789"/>
    <cellStyle name="Input 6 4 20 4" xfId="27790"/>
    <cellStyle name="Input 6 4 20 5" xfId="27791"/>
    <cellStyle name="Input 6 4 20 6" xfId="27792"/>
    <cellStyle name="Input 6 4 20 7" xfId="27793"/>
    <cellStyle name="Input 6 4 20 8" xfId="27794"/>
    <cellStyle name="Input 6 4 20 9" xfId="27795"/>
    <cellStyle name="Input 6 4 21" xfId="27796"/>
    <cellStyle name="Input 6 4 21 10" xfId="27797"/>
    <cellStyle name="Input 6 4 21 11" xfId="27798"/>
    <cellStyle name="Input 6 4 21 2" xfId="27799"/>
    <cellStyle name="Input 6 4 21 3" xfId="27800"/>
    <cellStyle name="Input 6 4 21 4" xfId="27801"/>
    <cellStyle name="Input 6 4 21 5" xfId="27802"/>
    <cellStyle name="Input 6 4 21 6" xfId="27803"/>
    <cellStyle name="Input 6 4 21 7" xfId="27804"/>
    <cellStyle name="Input 6 4 21 8" xfId="27805"/>
    <cellStyle name="Input 6 4 21 9" xfId="27806"/>
    <cellStyle name="Input 6 4 22" xfId="27807"/>
    <cellStyle name="Input 6 4 22 10" xfId="27808"/>
    <cellStyle name="Input 6 4 22 11" xfId="27809"/>
    <cellStyle name="Input 6 4 22 2" xfId="27810"/>
    <cellStyle name="Input 6 4 22 3" xfId="27811"/>
    <cellStyle name="Input 6 4 22 4" xfId="27812"/>
    <cellStyle name="Input 6 4 22 5" xfId="27813"/>
    <cellStyle name="Input 6 4 22 6" xfId="27814"/>
    <cellStyle name="Input 6 4 22 7" xfId="27815"/>
    <cellStyle name="Input 6 4 22 8" xfId="27816"/>
    <cellStyle name="Input 6 4 22 9" xfId="27817"/>
    <cellStyle name="Input 6 4 23" xfId="27818"/>
    <cellStyle name="Input 6 4 23 10" xfId="27819"/>
    <cellStyle name="Input 6 4 23 11" xfId="27820"/>
    <cellStyle name="Input 6 4 23 2" xfId="27821"/>
    <cellStyle name="Input 6 4 23 3" xfId="27822"/>
    <cellStyle name="Input 6 4 23 4" xfId="27823"/>
    <cellStyle name="Input 6 4 23 5" xfId="27824"/>
    <cellStyle name="Input 6 4 23 6" xfId="27825"/>
    <cellStyle name="Input 6 4 23 7" xfId="27826"/>
    <cellStyle name="Input 6 4 23 8" xfId="27827"/>
    <cellStyle name="Input 6 4 23 9" xfId="27828"/>
    <cellStyle name="Input 6 4 24" xfId="27829"/>
    <cellStyle name="Input 6 4 24 10" xfId="27830"/>
    <cellStyle name="Input 6 4 24 11" xfId="27831"/>
    <cellStyle name="Input 6 4 24 2" xfId="27832"/>
    <cellStyle name="Input 6 4 24 3" xfId="27833"/>
    <cellStyle name="Input 6 4 24 4" xfId="27834"/>
    <cellStyle name="Input 6 4 24 5" xfId="27835"/>
    <cellStyle name="Input 6 4 24 6" xfId="27836"/>
    <cellStyle name="Input 6 4 24 7" xfId="27837"/>
    <cellStyle name="Input 6 4 24 8" xfId="27838"/>
    <cellStyle name="Input 6 4 24 9" xfId="27839"/>
    <cellStyle name="Input 6 4 25" xfId="27840"/>
    <cellStyle name="Input 6 4 25 10" xfId="27841"/>
    <cellStyle name="Input 6 4 25 11" xfId="27842"/>
    <cellStyle name="Input 6 4 25 2" xfId="27843"/>
    <cellStyle name="Input 6 4 25 3" xfId="27844"/>
    <cellStyle name="Input 6 4 25 4" xfId="27845"/>
    <cellStyle name="Input 6 4 25 5" xfId="27846"/>
    <cellStyle name="Input 6 4 25 6" xfId="27847"/>
    <cellStyle name="Input 6 4 25 7" xfId="27848"/>
    <cellStyle name="Input 6 4 25 8" xfId="27849"/>
    <cellStyle name="Input 6 4 25 9" xfId="27850"/>
    <cellStyle name="Input 6 4 26" xfId="27851"/>
    <cellStyle name="Input 6 4 26 10" xfId="27852"/>
    <cellStyle name="Input 6 4 26 11" xfId="27853"/>
    <cellStyle name="Input 6 4 26 2" xfId="27854"/>
    <cellStyle name="Input 6 4 26 3" xfId="27855"/>
    <cellStyle name="Input 6 4 26 4" xfId="27856"/>
    <cellStyle name="Input 6 4 26 5" xfId="27857"/>
    <cellStyle name="Input 6 4 26 6" xfId="27858"/>
    <cellStyle name="Input 6 4 26 7" xfId="27859"/>
    <cellStyle name="Input 6 4 26 8" xfId="27860"/>
    <cellStyle name="Input 6 4 26 9" xfId="27861"/>
    <cellStyle name="Input 6 4 27" xfId="27862"/>
    <cellStyle name="Input 6 4 27 10" xfId="27863"/>
    <cellStyle name="Input 6 4 27 11" xfId="27864"/>
    <cellStyle name="Input 6 4 27 2" xfId="27865"/>
    <cellStyle name="Input 6 4 27 3" xfId="27866"/>
    <cellStyle name="Input 6 4 27 4" xfId="27867"/>
    <cellStyle name="Input 6 4 27 5" xfId="27868"/>
    <cellStyle name="Input 6 4 27 6" xfId="27869"/>
    <cellStyle name="Input 6 4 27 7" xfId="27870"/>
    <cellStyle name="Input 6 4 27 8" xfId="27871"/>
    <cellStyle name="Input 6 4 27 9" xfId="27872"/>
    <cellStyle name="Input 6 4 28" xfId="27873"/>
    <cellStyle name="Input 6 4 28 10" xfId="27874"/>
    <cellStyle name="Input 6 4 28 11" xfId="27875"/>
    <cellStyle name="Input 6 4 28 2" xfId="27876"/>
    <cellStyle name="Input 6 4 28 3" xfId="27877"/>
    <cellStyle name="Input 6 4 28 4" xfId="27878"/>
    <cellStyle name="Input 6 4 28 5" xfId="27879"/>
    <cellStyle name="Input 6 4 28 6" xfId="27880"/>
    <cellStyle name="Input 6 4 28 7" xfId="27881"/>
    <cellStyle name="Input 6 4 28 8" xfId="27882"/>
    <cellStyle name="Input 6 4 28 9" xfId="27883"/>
    <cellStyle name="Input 6 4 29" xfId="27884"/>
    <cellStyle name="Input 6 4 29 10" xfId="27885"/>
    <cellStyle name="Input 6 4 29 11" xfId="27886"/>
    <cellStyle name="Input 6 4 29 2" xfId="27887"/>
    <cellStyle name="Input 6 4 29 3" xfId="27888"/>
    <cellStyle name="Input 6 4 29 4" xfId="27889"/>
    <cellStyle name="Input 6 4 29 5" xfId="27890"/>
    <cellStyle name="Input 6 4 29 6" xfId="27891"/>
    <cellStyle name="Input 6 4 29 7" xfId="27892"/>
    <cellStyle name="Input 6 4 29 8" xfId="27893"/>
    <cellStyle name="Input 6 4 29 9" xfId="27894"/>
    <cellStyle name="Input 6 4 3" xfId="27895"/>
    <cellStyle name="Input 6 4 3 2" xfId="27896"/>
    <cellStyle name="Input 6 4 3 2 10" xfId="27897"/>
    <cellStyle name="Input 6 4 3 2 11" xfId="27898"/>
    <cellStyle name="Input 6 4 3 2 2" xfId="27899"/>
    <cellStyle name="Input 6 4 3 2 3" xfId="27900"/>
    <cellStyle name="Input 6 4 3 2 4" xfId="27901"/>
    <cellStyle name="Input 6 4 3 2 5" xfId="27902"/>
    <cellStyle name="Input 6 4 3 2 6" xfId="27903"/>
    <cellStyle name="Input 6 4 3 2 7" xfId="27904"/>
    <cellStyle name="Input 6 4 3 2 8" xfId="27905"/>
    <cellStyle name="Input 6 4 3 2 9" xfId="27906"/>
    <cellStyle name="Input 6 4 3 3" xfId="27907"/>
    <cellStyle name="Input 6 4 3 4" xfId="27908"/>
    <cellStyle name="Input 6 4 3 5" xfId="27909"/>
    <cellStyle name="Input 6 4 3 6" xfId="27910"/>
    <cellStyle name="Input 6 4 3 7" xfId="27911"/>
    <cellStyle name="Input 6 4 3 8" xfId="27912"/>
    <cellStyle name="Input 6 4 30" xfId="27913"/>
    <cellStyle name="Input 6 4 30 10" xfId="27914"/>
    <cellStyle name="Input 6 4 30 11" xfId="27915"/>
    <cellStyle name="Input 6 4 30 2" xfId="27916"/>
    <cellStyle name="Input 6 4 30 3" xfId="27917"/>
    <cellStyle name="Input 6 4 30 4" xfId="27918"/>
    <cellStyle name="Input 6 4 30 5" xfId="27919"/>
    <cellStyle name="Input 6 4 30 6" xfId="27920"/>
    <cellStyle name="Input 6 4 30 7" xfId="27921"/>
    <cellStyle name="Input 6 4 30 8" xfId="27922"/>
    <cellStyle name="Input 6 4 30 9" xfId="27923"/>
    <cellStyle name="Input 6 4 31" xfId="27924"/>
    <cellStyle name="Input 6 4 31 10" xfId="27925"/>
    <cellStyle name="Input 6 4 31 11" xfId="27926"/>
    <cellStyle name="Input 6 4 31 2" xfId="27927"/>
    <cellStyle name="Input 6 4 31 3" xfId="27928"/>
    <cellStyle name="Input 6 4 31 4" xfId="27929"/>
    <cellStyle name="Input 6 4 31 5" xfId="27930"/>
    <cellStyle name="Input 6 4 31 6" xfId="27931"/>
    <cellStyle name="Input 6 4 31 7" xfId="27932"/>
    <cellStyle name="Input 6 4 31 8" xfId="27933"/>
    <cellStyle name="Input 6 4 31 9" xfId="27934"/>
    <cellStyle name="Input 6 4 32" xfId="27935"/>
    <cellStyle name="Input 6 4 32 10" xfId="27936"/>
    <cellStyle name="Input 6 4 32 11" xfId="27937"/>
    <cellStyle name="Input 6 4 32 2" xfId="27938"/>
    <cellStyle name="Input 6 4 32 3" xfId="27939"/>
    <cellStyle name="Input 6 4 32 4" xfId="27940"/>
    <cellStyle name="Input 6 4 32 5" xfId="27941"/>
    <cellStyle name="Input 6 4 32 6" xfId="27942"/>
    <cellStyle name="Input 6 4 32 7" xfId="27943"/>
    <cellStyle name="Input 6 4 32 8" xfId="27944"/>
    <cellStyle name="Input 6 4 32 9" xfId="27945"/>
    <cellStyle name="Input 6 4 33" xfId="27946"/>
    <cellStyle name="Input 6 4 33 10" xfId="27947"/>
    <cellStyle name="Input 6 4 33 11" xfId="27948"/>
    <cellStyle name="Input 6 4 33 2" xfId="27949"/>
    <cellStyle name="Input 6 4 33 3" xfId="27950"/>
    <cellStyle name="Input 6 4 33 4" xfId="27951"/>
    <cellStyle name="Input 6 4 33 5" xfId="27952"/>
    <cellStyle name="Input 6 4 33 6" xfId="27953"/>
    <cellStyle name="Input 6 4 33 7" xfId="27954"/>
    <cellStyle name="Input 6 4 33 8" xfId="27955"/>
    <cellStyle name="Input 6 4 33 9" xfId="27956"/>
    <cellStyle name="Input 6 4 34" xfId="27957"/>
    <cellStyle name="Input 6 4 34 10" xfId="27958"/>
    <cellStyle name="Input 6 4 34 11" xfId="27959"/>
    <cellStyle name="Input 6 4 34 2" xfId="27960"/>
    <cellStyle name="Input 6 4 34 3" xfId="27961"/>
    <cellStyle name="Input 6 4 34 4" xfId="27962"/>
    <cellStyle name="Input 6 4 34 5" xfId="27963"/>
    <cellStyle name="Input 6 4 34 6" xfId="27964"/>
    <cellStyle name="Input 6 4 34 7" xfId="27965"/>
    <cellStyle name="Input 6 4 34 8" xfId="27966"/>
    <cellStyle name="Input 6 4 34 9" xfId="27967"/>
    <cellStyle name="Input 6 4 35" xfId="27968"/>
    <cellStyle name="Input 6 4 35 10" xfId="27969"/>
    <cellStyle name="Input 6 4 35 11" xfId="27970"/>
    <cellStyle name="Input 6 4 35 2" xfId="27971"/>
    <cellStyle name="Input 6 4 35 3" xfId="27972"/>
    <cellStyle name="Input 6 4 35 4" xfId="27973"/>
    <cellStyle name="Input 6 4 35 5" xfId="27974"/>
    <cellStyle name="Input 6 4 35 6" xfId="27975"/>
    <cellStyle name="Input 6 4 35 7" xfId="27976"/>
    <cellStyle name="Input 6 4 35 8" xfId="27977"/>
    <cellStyle name="Input 6 4 35 9" xfId="27978"/>
    <cellStyle name="Input 6 4 36" xfId="27979"/>
    <cellStyle name="Input 6 4 37" xfId="27980"/>
    <cellStyle name="Input 6 4 38" xfId="27981"/>
    <cellStyle name="Input 6 4 39" xfId="27982"/>
    <cellStyle name="Input 6 4 4" xfId="27983"/>
    <cellStyle name="Input 6 4 4 2" xfId="27984"/>
    <cellStyle name="Input 6 4 4 2 10" xfId="27985"/>
    <cellStyle name="Input 6 4 4 2 11" xfId="27986"/>
    <cellStyle name="Input 6 4 4 2 2" xfId="27987"/>
    <cellStyle name="Input 6 4 4 2 3" xfId="27988"/>
    <cellStyle name="Input 6 4 4 2 4" xfId="27989"/>
    <cellStyle name="Input 6 4 4 2 5" xfId="27990"/>
    <cellStyle name="Input 6 4 4 2 6" xfId="27991"/>
    <cellStyle name="Input 6 4 4 2 7" xfId="27992"/>
    <cellStyle name="Input 6 4 4 2 8" xfId="27993"/>
    <cellStyle name="Input 6 4 4 2 9" xfId="27994"/>
    <cellStyle name="Input 6 4 4 3" xfId="27995"/>
    <cellStyle name="Input 6 4 4 4" xfId="27996"/>
    <cellStyle name="Input 6 4 4 5" xfId="27997"/>
    <cellStyle name="Input 6 4 4 6" xfId="27998"/>
    <cellStyle name="Input 6 4 4 7" xfId="27999"/>
    <cellStyle name="Input 6 4 4 8" xfId="28000"/>
    <cellStyle name="Input 6 4 40" xfId="28001"/>
    <cellStyle name="Input 6 4 41" xfId="28002"/>
    <cellStyle name="Input 6 4 42" xfId="28003"/>
    <cellStyle name="Input 6 4 43" xfId="28004"/>
    <cellStyle name="Input 6 4 44" xfId="28005"/>
    <cellStyle name="Input 6 4 5" xfId="28006"/>
    <cellStyle name="Input 6 4 5 2" xfId="28007"/>
    <cellStyle name="Input 6 4 5 2 10" xfId="28008"/>
    <cellStyle name="Input 6 4 5 2 11" xfId="28009"/>
    <cellStyle name="Input 6 4 5 2 2" xfId="28010"/>
    <cellStyle name="Input 6 4 5 2 3" xfId="28011"/>
    <cellStyle name="Input 6 4 5 2 4" xfId="28012"/>
    <cellStyle name="Input 6 4 5 2 5" xfId="28013"/>
    <cellStyle name="Input 6 4 5 2 6" xfId="28014"/>
    <cellStyle name="Input 6 4 5 2 7" xfId="28015"/>
    <cellStyle name="Input 6 4 5 2 8" xfId="28016"/>
    <cellStyle name="Input 6 4 5 2 9" xfId="28017"/>
    <cellStyle name="Input 6 4 5 3" xfId="28018"/>
    <cellStyle name="Input 6 4 5 4" xfId="28019"/>
    <cellStyle name="Input 6 4 5 5" xfId="28020"/>
    <cellStyle name="Input 6 4 5 6" xfId="28021"/>
    <cellStyle name="Input 6 4 5 7" xfId="28022"/>
    <cellStyle name="Input 6 4 5 8" xfId="28023"/>
    <cellStyle name="Input 6 4 6" xfId="28024"/>
    <cellStyle name="Input 6 4 6 2" xfId="28025"/>
    <cellStyle name="Input 6 4 6 2 10" xfId="28026"/>
    <cellStyle name="Input 6 4 6 2 11" xfId="28027"/>
    <cellStyle name="Input 6 4 6 2 2" xfId="28028"/>
    <cellStyle name="Input 6 4 6 2 3" xfId="28029"/>
    <cellStyle name="Input 6 4 6 2 4" xfId="28030"/>
    <cellStyle name="Input 6 4 6 2 5" xfId="28031"/>
    <cellStyle name="Input 6 4 6 2 6" xfId="28032"/>
    <cellStyle name="Input 6 4 6 2 7" xfId="28033"/>
    <cellStyle name="Input 6 4 6 2 8" xfId="28034"/>
    <cellStyle name="Input 6 4 6 2 9" xfId="28035"/>
    <cellStyle name="Input 6 4 6 3" xfId="28036"/>
    <cellStyle name="Input 6 4 6 4" xfId="28037"/>
    <cellStyle name="Input 6 4 6 5" xfId="28038"/>
    <cellStyle name="Input 6 4 6 6" xfId="28039"/>
    <cellStyle name="Input 6 4 6 7" xfId="28040"/>
    <cellStyle name="Input 6 4 6 8" xfId="28041"/>
    <cellStyle name="Input 6 4 7" xfId="28042"/>
    <cellStyle name="Input 6 4 7 2" xfId="28043"/>
    <cellStyle name="Input 6 4 7 2 10" xfId="28044"/>
    <cellStyle name="Input 6 4 7 2 11" xfId="28045"/>
    <cellStyle name="Input 6 4 7 2 2" xfId="28046"/>
    <cellStyle name="Input 6 4 7 2 3" xfId="28047"/>
    <cellStyle name="Input 6 4 7 2 4" xfId="28048"/>
    <cellStyle name="Input 6 4 7 2 5" xfId="28049"/>
    <cellStyle name="Input 6 4 7 2 6" xfId="28050"/>
    <cellStyle name="Input 6 4 7 2 7" xfId="28051"/>
    <cellStyle name="Input 6 4 7 2 8" xfId="28052"/>
    <cellStyle name="Input 6 4 7 2 9" xfId="28053"/>
    <cellStyle name="Input 6 4 7 3" xfId="28054"/>
    <cellStyle name="Input 6 4 7 4" xfId="28055"/>
    <cellStyle name="Input 6 4 7 5" xfId="28056"/>
    <cellStyle name="Input 6 4 7 6" xfId="28057"/>
    <cellStyle name="Input 6 4 7 7" xfId="28058"/>
    <cellStyle name="Input 6 4 7 8" xfId="28059"/>
    <cellStyle name="Input 6 4 8" xfId="28060"/>
    <cellStyle name="Input 6 4 8 2" xfId="28061"/>
    <cellStyle name="Input 6 4 8 2 10" xfId="28062"/>
    <cellStyle name="Input 6 4 8 2 11" xfId="28063"/>
    <cellStyle name="Input 6 4 8 2 2" xfId="28064"/>
    <cellStyle name="Input 6 4 8 2 3" xfId="28065"/>
    <cellStyle name="Input 6 4 8 2 4" xfId="28066"/>
    <cellStyle name="Input 6 4 8 2 5" xfId="28067"/>
    <cellStyle name="Input 6 4 8 2 6" xfId="28068"/>
    <cellStyle name="Input 6 4 8 2 7" xfId="28069"/>
    <cellStyle name="Input 6 4 8 2 8" xfId="28070"/>
    <cellStyle name="Input 6 4 8 2 9" xfId="28071"/>
    <cellStyle name="Input 6 4 8 3" xfId="28072"/>
    <cellStyle name="Input 6 4 8 4" xfId="28073"/>
    <cellStyle name="Input 6 4 8 5" xfId="28074"/>
    <cellStyle name="Input 6 4 8 6" xfId="28075"/>
    <cellStyle name="Input 6 4 8 7" xfId="28076"/>
    <cellStyle name="Input 6 4 8 8" xfId="28077"/>
    <cellStyle name="Input 6 4 9" xfId="28078"/>
    <cellStyle name="Input 6 4 9 2" xfId="28079"/>
    <cellStyle name="Input 6 4 9 2 10" xfId="28080"/>
    <cellStyle name="Input 6 4 9 2 11" xfId="28081"/>
    <cellStyle name="Input 6 4 9 2 2" xfId="28082"/>
    <cellStyle name="Input 6 4 9 2 3" xfId="28083"/>
    <cellStyle name="Input 6 4 9 2 4" xfId="28084"/>
    <cellStyle name="Input 6 4 9 2 5" xfId="28085"/>
    <cellStyle name="Input 6 4 9 2 6" xfId="28086"/>
    <cellStyle name="Input 6 4 9 2 7" xfId="28087"/>
    <cellStyle name="Input 6 4 9 2 8" xfId="28088"/>
    <cellStyle name="Input 6 4 9 2 9" xfId="28089"/>
    <cellStyle name="Input 6 4 9 3" xfId="28090"/>
    <cellStyle name="Input 6 4 9 4" xfId="28091"/>
    <cellStyle name="Input 6 4 9 5" xfId="28092"/>
    <cellStyle name="Input 6 4 9 6" xfId="28093"/>
    <cellStyle name="Input 6 4 9 7" xfId="28094"/>
    <cellStyle name="Input 6 4 9 8" xfId="28095"/>
    <cellStyle name="Input 6 40" xfId="28096"/>
    <cellStyle name="Input 6 41" xfId="28097"/>
    <cellStyle name="Input 6 42" xfId="28098"/>
    <cellStyle name="Input 6 43" xfId="28099"/>
    <cellStyle name="Input 6 44" xfId="28100"/>
    <cellStyle name="Input 6 45" xfId="28101"/>
    <cellStyle name="Input 6 46" xfId="28102"/>
    <cellStyle name="Input 6 47" xfId="28103"/>
    <cellStyle name="Input 6 48" xfId="28104"/>
    <cellStyle name="Input 6 5" xfId="28105"/>
    <cellStyle name="Input 6 5 10" xfId="28106"/>
    <cellStyle name="Input 6 5 10 2" xfId="28107"/>
    <cellStyle name="Input 6 5 10 2 10" xfId="28108"/>
    <cellStyle name="Input 6 5 10 2 11" xfId="28109"/>
    <cellStyle name="Input 6 5 10 2 2" xfId="28110"/>
    <cellStyle name="Input 6 5 10 2 3" xfId="28111"/>
    <cellStyle name="Input 6 5 10 2 4" xfId="28112"/>
    <cellStyle name="Input 6 5 10 2 5" xfId="28113"/>
    <cellStyle name="Input 6 5 10 2 6" xfId="28114"/>
    <cellStyle name="Input 6 5 10 2 7" xfId="28115"/>
    <cellStyle name="Input 6 5 10 2 8" xfId="28116"/>
    <cellStyle name="Input 6 5 10 2 9" xfId="28117"/>
    <cellStyle name="Input 6 5 10 3" xfId="28118"/>
    <cellStyle name="Input 6 5 10 4" xfId="28119"/>
    <cellStyle name="Input 6 5 10 5" xfId="28120"/>
    <cellStyle name="Input 6 5 10 6" xfId="28121"/>
    <cellStyle name="Input 6 5 10 7" xfId="28122"/>
    <cellStyle name="Input 6 5 10 8" xfId="28123"/>
    <cellStyle name="Input 6 5 11" xfId="28124"/>
    <cellStyle name="Input 6 5 11 2" xfId="28125"/>
    <cellStyle name="Input 6 5 11 2 10" xfId="28126"/>
    <cellStyle name="Input 6 5 11 2 11" xfId="28127"/>
    <cellStyle name="Input 6 5 11 2 2" xfId="28128"/>
    <cellStyle name="Input 6 5 11 2 3" xfId="28129"/>
    <cellStyle name="Input 6 5 11 2 4" xfId="28130"/>
    <cellStyle name="Input 6 5 11 2 5" xfId="28131"/>
    <cellStyle name="Input 6 5 11 2 6" xfId="28132"/>
    <cellStyle name="Input 6 5 11 2 7" xfId="28133"/>
    <cellStyle name="Input 6 5 11 2 8" xfId="28134"/>
    <cellStyle name="Input 6 5 11 2 9" xfId="28135"/>
    <cellStyle name="Input 6 5 11 3" xfId="28136"/>
    <cellStyle name="Input 6 5 11 4" xfId="28137"/>
    <cellStyle name="Input 6 5 11 5" xfId="28138"/>
    <cellStyle name="Input 6 5 11 6" xfId="28139"/>
    <cellStyle name="Input 6 5 11 7" xfId="28140"/>
    <cellStyle name="Input 6 5 11 8" xfId="28141"/>
    <cellStyle name="Input 6 5 12" xfId="28142"/>
    <cellStyle name="Input 6 5 12 2" xfId="28143"/>
    <cellStyle name="Input 6 5 12 2 10" xfId="28144"/>
    <cellStyle name="Input 6 5 12 2 11" xfId="28145"/>
    <cellStyle name="Input 6 5 12 2 2" xfId="28146"/>
    <cellStyle name="Input 6 5 12 2 3" xfId="28147"/>
    <cellStyle name="Input 6 5 12 2 4" xfId="28148"/>
    <cellStyle name="Input 6 5 12 2 5" xfId="28149"/>
    <cellStyle name="Input 6 5 12 2 6" xfId="28150"/>
    <cellStyle name="Input 6 5 12 2 7" xfId="28151"/>
    <cellStyle name="Input 6 5 12 2 8" xfId="28152"/>
    <cellStyle name="Input 6 5 12 2 9" xfId="28153"/>
    <cellStyle name="Input 6 5 12 3" xfId="28154"/>
    <cellStyle name="Input 6 5 12 4" xfId="28155"/>
    <cellStyle name="Input 6 5 12 5" xfId="28156"/>
    <cellStyle name="Input 6 5 12 6" xfId="28157"/>
    <cellStyle name="Input 6 5 12 7" xfId="28158"/>
    <cellStyle name="Input 6 5 12 8" xfId="28159"/>
    <cellStyle name="Input 6 5 13" xfId="28160"/>
    <cellStyle name="Input 6 5 13 2" xfId="28161"/>
    <cellStyle name="Input 6 5 13 2 10" xfId="28162"/>
    <cellStyle name="Input 6 5 13 2 11" xfId="28163"/>
    <cellStyle name="Input 6 5 13 2 2" xfId="28164"/>
    <cellStyle name="Input 6 5 13 2 3" xfId="28165"/>
    <cellStyle name="Input 6 5 13 2 4" xfId="28166"/>
    <cellStyle name="Input 6 5 13 2 5" xfId="28167"/>
    <cellStyle name="Input 6 5 13 2 6" xfId="28168"/>
    <cellStyle name="Input 6 5 13 2 7" xfId="28169"/>
    <cellStyle name="Input 6 5 13 2 8" xfId="28170"/>
    <cellStyle name="Input 6 5 13 2 9" xfId="28171"/>
    <cellStyle name="Input 6 5 13 3" xfId="28172"/>
    <cellStyle name="Input 6 5 13 4" xfId="28173"/>
    <cellStyle name="Input 6 5 13 5" xfId="28174"/>
    <cellStyle name="Input 6 5 13 6" xfId="28175"/>
    <cellStyle name="Input 6 5 13 7" xfId="28176"/>
    <cellStyle name="Input 6 5 13 8" xfId="28177"/>
    <cellStyle name="Input 6 5 14" xfId="28178"/>
    <cellStyle name="Input 6 5 14 2" xfId="28179"/>
    <cellStyle name="Input 6 5 14 2 10" xfId="28180"/>
    <cellStyle name="Input 6 5 14 2 11" xfId="28181"/>
    <cellStyle name="Input 6 5 14 2 2" xfId="28182"/>
    <cellStyle name="Input 6 5 14 2 3" xfId="28183"/>
    <cellStyle name="Input 6 5 14 2 4" xfId="28184"/>
    <cellStyle name="Input 6 5 14 2 5" xfId="28185"/>
    <cellStyle name="Input 6 5 14 2 6" xfId="28186"/>
    <cellStyle name="Input 6 5 14 2 7" xfId="28187"/>
    <cellStyle name="Input 6 5 14 2 8" xfId="28188"/>
    <cellStyle name="Input 6 5 14 2 9" xfId="28189"/>
    <cellStyle name="Input 6 5 14 3" xfId="28190"/>
    <cellStyle name="Input 6 5 14 4" xfId="28191"/>
    <cellStyle name="Input 6 5 14 5" xfId="28192"/>
    <cellStyle name="Input 6 5 14 6" xfId="28193"/>
    <cellStyle name="Input 6 5 14 7" xfId="28194"/>
    <cellStyle name="Input 6 5 14 8" xfId="28195"/>
    <cellStyle name="Input 6 5 15" xfId="28196"/>
    <cellStyle name="Input 6 5 15 2" xfId="28197"/>
    <cellStyle name="Input 6 5 15 2 10" xfId="28198"/>
    <cellStyle name="Input 6 5 15 2 11" xfId="28199"/>
    <cellStyle name="Input 6 5 15 2 2" xfId="28200"/>
    <cellStyle name="Input 6 5 15 2 3" xfId="28201"/>
    <cellStyle name="Input 6 5 15 2 4" xfId="28202"/>
    <cellStyle name="Input 6 5 15 2 5" xfId="28203"/>
    <cellStyle name="Input 6 5 15 2 6" xfId="28204"/>
    <cellStyle name="Input 6 5 15 2 7" xfId="28205"/>
    <cellStyle name="Input 6 5 15 2 8" xfId="28206"/>
    <cellStyle name="Input 6 5 15 2 9" xfId="28207"/>
    <cellStyle name="Input 6 5 15 3" xfId="28208"/>
    <cellStyle name="Input 6 5 15 4" xfId="28209"/>
    <cellStyle name="Input 6 5 15 5" xfId="28210"/>
    <cellStyle name="Input 6 5 15 6" xfId="28211"/>
    <cellStyle name="Input 6 5 15 7" xfId="28212"/>
    <cellStyle name="Input 6 5 15 8" xfId="28213"/>
    <cellStyle name="Input 6 5 16" xfId="28214"/>
    <cellStyle name="Input 6 5 16 2" xfId="28215"/>
    <cellStyle name="Input 6 5 16 2 10" xfId="28216"/>
    <cellStyle name="Input 6 5 16 2 11" xfId="28217"/>
    <cellStyle name="Input 6 5 16 2 2" xfId="28218"/>
    <cellStyle name="Input 6 5 16 2 3" xfId="28219"/>
    <cellStyle name="Input 6 5 16 2 4" xfId="28220"/>
    <cellStyle name="Input 6 5 16 2 5" xfId="28221"/>
    <cellStyle name="Input 6 5 16 2 6" xfId="28222"/>
    <cellStyle name="Input 6 5 16 2 7" xfId="28223"/>
    <cellStyle name="Input 6 5 16 2 8" xfId="28224"/>
    <cellStyle name="Input 6 5 16 2 9" xfId="28225"/>
    <cellStyle name="Input 6 5 16 3" xfId="28226"/>
    <cellStyle name="Input 6 5 16 4" xfId="28227"/>
    <cellStyle name="Input 6 5 16 5" xfId="28228"/>
    <cellStyle name="Input 6 5 16 6" xfId="28229"/>
    <cellStyle name="Input 6 5 16 7" xfId="28230"/>
    <cellStyle name="Input 6 5 16 8" xfId="28231"/>
    <cellStyle name="Input 6 5 17" xfId="28232"/>
    <cellStyle name="Input 6 5 17 2" xfId="28233"/>
    <cellStyle name="Input 6 5 17 2 10" xfId="28234"/>
    <cellStyle name="Input 6 5 17 2 11" xfId="28235"/>
    <cellStyle name="Input 6 5 17 2 2" xfId="28236"/>
    <cellStyle name="Input 6 5 17 2 3" xfId="28237"/>
    <cellStyle name="Input 6 5 17 2 4" xfId="28238"/>
    <cellStyle name="Input 6 5 17 2 5" xfId="28239"/>
    <cellStyle name="Input 6 5 17 2 6" xfId="28240"/>
    <cellStyle name="Input 6 5 17 2 7" xfId="28241"/>
    <cellStyle name="Input 6 5 17 2 8" xfId="28242"/>
    <cellStyle name="Input 6 5 17 2 9" xfId="28243"/>
    <cellStyle name="Input 6 5 17 3" xfId="28244"/>
    <cellStyle name="Input 6 5 17 4" xfId="28245"/>
    <cellStyle name="Input 6 5 17 5" xfId="28246"/>
    <cellStyle name="Input 6 5 17 6" xfId="28247"/>
    <cellStyle name="Input 6 5 17 7" xfId="28248"/>
    <cellStyle name="Input 6 5 17 8" xfId="28249"/>
    <cellStyle name="Input 6 5 18" xfId="28250"/>
    <cellStyle name="Input 6 5 18 2" xfId="28251"/>
    <cellStyle name="Input 6 5 18 2 10" xfId="28252"/>
    <cellStyle name="Input 6 5 18 2 11" xfId="28253"/>
    <cellStyle name="Input 6 5 18 2 2" xfId="28254"/>
    <cellStyle name="Input 6 5 18 2 3" xfId="28255"/>
    <cellStyle name="Input 6 5 18 2 4" xfId="28256"/>
    <cellStyle name="Input 6 5 18 2 5" xfId="28257"/>
    <cellStyle name="Input 6 5 18 2 6" xfId="28258"/>
    <cellStyle name="Input 6 5 18 2 7" xfId="28259"/>
    <cellStyle name="Input 6 5 18 2 8" xfId="28260"/>
    <cellStyle name="Input 6 5 18 2 9" xfId="28261"/>
    <cellStyle name="Input 6 5 18 3" xfId="28262"/>
    <cellStyle name="Input 6 5 18 4" xfId="28263"/>
    <cellStyle name="Input 6 5 18 5" xfId="28264"/>
    <cellStyle name="Input 6 5 18 6" xfId="28265"/>
    <cellStyle name="Input 6 5 18 7" xfId="28266"/>
    <cellStyle name="Input 6 5 18 8" xfId="28267"/>
    <cellStyle name="Input 6 5 19" xfId="28268"/>
    <cellStyle name="Input 6 5 19 10" xfId="28269"/>
    <cellStyle name="Input 6 5 19 11" xfId="28270"/>
    <cellStyle name="Input 6 5 19 2" xfId="28271"/>
    <cellStyle name="Input 6 5 19 3" xfId="28272"/>
    <cellStyle name="Input 6 5 19 4" xfId="28273"/>
    <cellStyle name="Input 6 5 19 5" xfId="28274"/>
    <cellStyle name="Input 6 5 19 6" xfId="28275"/>
    <cellStyle name="Input 6 5 19 7" xfId="28276"/>
    <cellStyle name="Input 6 5 19 8" xfId="28277"/>
    <cellStyle name="Input 6 5 19 9" xfId="28278"/>
    <cellStyle name="Input 6 5 2" xfId="28279"/>
    <cellStyle name="Input 6 5 2 2" xfId="28280"/>
    <cellStyle name="Input 6 5 2 2 10" xfId="28281"/>
    <cellStyle name="Input 6 5 2 2 11" xfId="28282"/>
    <cellStyle name="Input 6 5 2 2 2" xfId="28283"/>
    <cellStyle name="Input 6 5 2 2 3" xfId="28284"/>
    <cellStyle name="Input 6 5 2 2 4" xfId="28285"/>
    <cellStyle name="Input 6 5 2 2 5" xfId="28286"/>
    <cellStyle name="Input 6 5 2 2 6" xfId="28287"/>
    <cellStyle name="Input 6 5 2 2 7" xfId="28288"/>
    <cellStyle name="Input 6 5 2 2 8" xfId="28289"/>
    <cellStyle name="Input 6 5 2 2 9" xfId="28290"/>
    <cellStyle name="Input 6 5 2 3" xfId="28291"/>
    <cellStyle name="Input 6 5 2 4" xfId="28292"/>
    <cellStyle name="Input 6 5 2 5" xfId="28293"/>
    <cellStyle name="Input 6 5 2 6" xfId="28294"/>
    <cellStyle name="Input 6 5 2 7" xfId="28295"/>
    <cellStyle name="Input 6 5 2 8" xfId="28296"/>
    <cellStyle name="Input 6 5 20" xfId="28297"/>
    <cellStyle name="Input 6 5 20 10" xfId="28298"/>
    <cellStyle name="Input 6 5 20 11" xfId="28299"/>
    <cellStyle name="Input 6 5 20 2" xfId="28300"/>
    <cellStyle name="Input 6 5 20 3" xfId="28301"/>
    <cellStyle name="Input 6 5 20 4" xfId="28302"/>
    <cellStyle name="Input 6 5 20 5" xfId="28303"/>
    <cellStyle name="Input 6 5 20 6" xfId="28304"/>
    <cellStyle name="Input 6 5 20 7" xfId="28305"/>
    <cellStyle name="Input 6 5 20 8" xfId="28306"/>
    <cellStyle name="Input 6 5 20 9" xfId="28307"/>
    <cellStyle name="Input 6 5 21" xfId="28308"/>
    <cellStyle name="Input 6 5 21 10" xfId="28309"/>
    <cellStyle name="Input 6 5 21 11" xfId="28310"/>
    <cellStyle name="Input 6 5 21 2" xfId="28311"/>
    <cellStyle name="Input 6 5 21 3" xfId="28312"/>
    <cellStyle name="Input 6 5 21 4" xfId="28313"/>
    <cellStyle name="Input 6 5 21 5" xfId="28314"/>
    <cellStyle name="Input 6 5 21 6" xfId="28315"/>
    <cellStyle name="Input 6 5 21 7" xfId="28316"/>
    <cellStyle name="Input 6 5 21 8" xfId="28317"/>
    <cellStyle name="Input 6 5 21 9" xfId="28318"/>
    <cellStyle name="Input 6 5 22" xfId="28319"/>
    <cellStyle name="Input 6 5 22 10" xfId="28320"/>
    <cellStyle name="Input 6 5 22 11" xfId="28321"/>
    <cellStyle name="Input 6 5 22 2" xfId="28322"/>
    <cellStyle name="Input 6 5 22 3" xfId="28323"/>
    <cellStyle name="Input 6 5 22 4" xfId="28324"/>
    <cellStyle name="Input 6 5 22 5" xfId="28325"/>
    <cellStyle name="Input 6 5 22 6" xfId="28326"/>
    <cellStyle name="Input 6 5 22 7" xfId="28327"/>
    <cellStyle name="Input 6 5 22 8" xfId="28328"/>
    <cellStyle name="Input 6 5 22 9" xfId="28329"/>
    <cellStyle name="Input 6 5 23" xfId="28330"/>
    <cellStyle name="Input 6 5 23 10" xfId="28331"/>
    <cellStyle name="Input 6 5 23 11" xfId="28332"/>
    <cellStyle name="Input 6 5 23 2" xfId="28333"/>
    <cellStyle name="Input 6 5 23 3" xfId="28334"/>
    <cellStyle name="Input 6 5 23 4" xfId="28335"/>
    <cellStyle name="Input 6 5 23 5" xfId="28336"/>
    <cellStyle name="Input 6 5 23 6" xfId="28337"/>
    <cellStyle name="Input 6 5 23 7" xfId="28338"/>
    <cellStyle name="Input 6 5 23 8" xfId="28339"/>
    <cellStyle name="Input 6 5 23 9" xfId="28340"/>
    <cellStyle name="Input 6 5 24" xfId="28341"/>
    <cellStyle name="Input 6 5 24 10" xfId="28342"/>
    <cellStyle name="Input 6 5 24 11" xfId="28343"/>
    <cellStyle name="Input 6 5 24 2" xfId="28344"/>
    <cellStyle name="Input 6 5 24 3" xfId="28345"/>
    <cellStyle name="Input 6 5 24 4" xfId="28346"/>
    <cellStyle name="Input 6 5 24 5" xfId="28347"/>
    <cellStyle name="Input 6 5 24 6" xfId="28348"/>
    <cellStyle name="Input 6 5 24 7" xfId="28349"/>
    <cellStyle name="Input 6 5 24 8" xfId="28350"/>
    <cellStyle name="Input 6 5 24 9" xfId="28351"/>
    <cellStyle name="Input 6 5 25" xfId="28352"/>
    <cellStyle name="Input 6 5 25 10" xfId="28353"/>
    <cellStyle name="Input 6 5 25 11" xfId="28354"/>
    <cellStyle name="Input 6 5 25 2" xfId="28355"/>
    <cellStyle name="Input 6 5 25 3" xfId="28356"/>
    <cellStyle name="Input 6 5 25 4" xfId="28357"/>
    <cellStyle name="Input 6 5 25 5" xfId="28358"/>
    <cellStyle name="Input 6 5 25 6" xfId="28359"/>
    <cellStyle name="Input 6 5 25 7" xfId="28360"/>
    <cellStyle name="Input 6 5 25 8" xfId="28361"/>
    <cellStyle name="Input 6 5 25 9" xfId="28362"/>
    <cellStyle name="Input 6 5 26" xfId="28363"/>
    <cellStyle name="Input 6 5 26 10" xfId="28364"/>
    <cellStyle name="Input 6 5 26 11" xfId="28365"/>
    <cellStyle name="Input 6 5 26 2" xfId="28366"/>
    <cellStyle name="Input 6 5 26 3" xfId="28367"/>
    <cellStyle name="Input 6 5 26 4" xfId="28368"/>
    <cellStyle name="Input 6 5 26 5" xfId="28369"/>
    <cellStyle name="Input 6 5 26 6" xfId="28370"/>
    <cellStyle name="Input 6 5 26 7" xfId="28371"/>
    <cellStyle name="Input 6 5 26 8" xfId="28372"/>
    <cellStyle name="Input 6 5 26 9" xfId="28373"/>
    <cellStyle name="Input 6 5 27" xfId="28374"/>
    <cellStyle name="Input 6 5 27 10" xfId="28375"/>
    <cellStyle name="Input 6 5 27 11" xfId="28376"/>
    <cellStyle name="Input 6 5 27 2" xfId="28377"/>
    <cellStyle name="Input 6 5 27 3" xfId="28378"/>
    <cellStyle name="Input 6 5 27 4" xfId="28379"/>
    <cellStyle name="Input 6 5 27 5" xfId="28380"/>
    <cellStyle name="Input 6 5 27 6" xfId="28381"/>
    <cellStyle name="Input 6 5 27 7" xfId="28382"/>
    <cellStyle name="Input 6 5 27 8" xfId="28383"/>
    <cellStyle name="Input 6 5 27 9" xfId="28384"/>
    <cellStyle name="Input 6 5 28" xfId="28385"/>
    <cellStyle name="Input 6 5 28 10" xfId="28386"/>
    <cellStyle name="Input 6 5 28 11" xfId="28387"/>
    <cellStyle name="Input 6 5 28 2" xfId="28388"/>
    <cellStyle name="Input 6 5 28 3" xfId="28389"/>
    <cellStyle name="Input 6 5 28 4" xfId="28390"/>
    <cellStyle name="Input 6 5 28 5" xfId="28391"/>
    <cellStyle name="Input 6 5 28 6" xfId="28392"/>
    <cellStyle name="Input 6 5 28 7" xfId="28393"/>
    <cellStyle name="Input 6 5 28 8" xfId="28394"/>
    <cellStyle name="Input 6 5 28 9" xfId="28395"/>
    <cellStyle name="Input 6 5 29" xfId="28396"/>
    <cellStyle name="Input 6 5 29 10" xfId="28397"/>
    <cellStyle name="Input 6 5 29 11" xfId="28398"/>
    <cellStyle name="Input 6 5 29 2" xfId="28399"/>
    <cellStyle name="Input 6 5 29 3" xfId="28400"/>
    <cellStyle name="Input 6 5 29 4" xfId="28401"/>
    <cellStyle name="Input 6 5 29 5" xfId="28402"/>
    <cellStyle name="Input 6 5 29 6" xfId="28403"/>
    <cellStyle name="Input 6 5 29 7" xfId="28404"/>
    <cellStyle name="Input 6 5 29 8" xfId="28405"/>
    <cellStyle name="Input 6 5 29 9" xfId="28406"/>
    <cellStyle name="Input 6 5 3" xfId="28407"/>
    <cellStyle name="Input 6 5 3 2" xfId="28408"/>
    <cellStyle name="Input 6 5 3 2 10" xfId="28409"/>
    <cellStyle name="Input 6 5 3 2 11" xfId="28410"/>
    <cellStyle name="Input 6 5 3 2 2" xfId="28411"/>
    <cellStyle name="Input 6 5 3 2 3" xfId="28412"/>
    <cellStyle name="Input 6 5 3 2 4" xfId="28413"/>
    <cellStyle name="Input 6 5 3 2 5" xfId="28414"/>
    <cellStyle name="Input 6 5 3 2 6" xfId="28415"/>
    <cellStyle name="Input 6 5 3 2 7" xfId="28416"/>
    <cellStyle name="Input 6 5 3 2 8" xfId="28417"/>
    <cellStyle name="Input 6 5 3 2 9" xfId="28418"/>
    <cellStyle name="Input 6 5 3 3" xfId="28419"/>
    <cellStyle name="Input 6 5 3 4" xfId="28420"/>
    <cellStyle name="Input 6 5 3 5" xfId="28421"/>
    <cellStyle name="Input 6 5 3 6" xfId="28422"/>
    <cellStyle name="Input 6 5 3 7" xfId="28423"/>
    <cellStyle name="Input 6 5 3 8" xfId="28424"/>
    <cellStyle name="Input 6 5 30" xfId="28425"/>
    <cellStyle name="Input 6 5 30 10" xfId="28426"/>
    <cellStyle name="Input 6 5 30 11" xfId="28427"/>
    <cellStyle name="Input 6 5 30 2" xfId="28428"/>
    <cellStyle name="Input 6 5 30 3" xfId="28429"/>
    <cellStyle name="Input 6 5 30 4" xfId="28430"/>
    <cellStyle name="Input 6 5 30 5" xfId="28431"/>
    <cellStyle name="Input 6 5 30 6" xfId="28432"/>
    <cellStyle name="Input 6 5 30 7" xfId="28433"/>
    <cellStyle name="Input 6 5 30 8" xfId="28434"/>
    <cellStyle name="Input 6 5 30 9" xfId="28435"/>
    <cellStyle name="Input 6 5 31" xfId="28436"/>
    <cellStyle name="Input 6 5 31 10" xfId="28437"/>
    <cellStyle name="Input 6 5 31 11" xfId="28438"/>
    <cellStyle name="Input 6 5 31 2" xfId="28439"/>
    <cellStyle name="Input 6 5 31 3" xfId="28440"/>
    <cellStyle name="Input 6 5 31 4" xfId="28441"/>
    <cellStyle name="Input 6 5 31 5" xfId="28442"/>
    <cellStyle name="Input 6 5 31 6" xfId="28443"/>
    <cellStyle name="Input 6 5 31 7" xfId="28444"/>
    <cellStyle name="Input 6 5 31 8" xfId="28445"/>
    <cellStyle name="Input 6 5 31 9" xfId="28446"/>
    <cellStyle name="Input 6 5 32" xfId="28447"/>
    <cellStyle name="Input 6 5 32 10" xfId="28448"/>
    <cellStyle name="Input 6 5 32 11" xfId="28449"/>
    <cellStyle name="Input 6 5 32 2" xfId="28450"/>
    <cellStyle name="Input 6 5 32 3" xfId="28451"/>
    <cellStyle name="Input 6 5 32 4" xfId="28452"/>
    <cellStyle name="Input 6 5 32 5" xfId="28453"/>
    <cellStyle name="Input 6 5 32 6" xfId="28454"/>
    <cellStyle name="Input 6 5 32 7" xfId="28455"/>
    <cellStyle name="Input 6 5 32 8" xfId="28456"/>
    <cellStyle name="Input 6 5 32 9" xfId="28457"/>
    <cellStyle name="Input 6 5 33" xfId="28458"/>
    <cellStyle name="Input 6 5 33 10" xfId="28459"/>
    <cellStyle name="Input 6 5 33 11" xfId="28460"/>
    <cellStyle name="Input 6 5 33 2" xfId="28461"/>
    <cellStyle name="Input 6 5 33 3" xfId="28462"/>
    <cellStyle name="Input 6 5 33 4" xfId="28463"/>
    <cellStyle name="Input 6 5 33 5" xfId="28464"/>
    <cellStyle name="Input 6 5 33 6" xfId="28465"/>
    <cellStyle name="Input 6 5 33 7" xfId="28466"/>
    <cellStyle name="Input 6 5 33 8" xfId="28467"/>
    <cellStyle name="Input 6 5 33 9" xfId="28468"/>
    <cellStyle name="Input 6 5 34" xfId="28469"/>
    <cellStyle name="Input 6 5 34 10" xfId="28470"/>
    <cellStyle name="Input 6 5 34 11" xfId="28471"/>
    <cellStyle name="Input 6 5 34 2" xfId="28472"/>
    <cellStyle name="Input 6 5 34 3" xfId="28473"/>
    <cellStyle name="Input 6 5 34 4" xfId="28474"/>
    <cellStyle name="Input 6 5 34 5" xfId="28475"/>
    <cellStyle name="Input 6 5 34 6" xfId="28476"/>
    <cellStyle name="Input 6 5 34 7" xfId="28477"/>
    <cellStyle name="Input 6 5 34 8" xfId="28478"/>
    <cellStyle name="Input 6 5 34 9" xfId="28479"/>
    <cellStyle name="Input 6 5 35" xfId="28480"/>
    <cellStyle name="Input 6 5 35 10" xfId="28481"/>
    <cellStyle name="Input 6 5 35 11" xfId="28482"/>
    <cellStyle name="Input 6 5 35 2" xfId="28483"/>
    <cellStyle name="Input 6 5 35 3" xfId="28484"/>
    <cellStyle name="Input 6 5 35 4" xfId="28485"/>
    <cellStyle name="Input 6 5 35 5" xfId="28486"/>
    <cellStyle name="Input 6 5 35 6" xfId="28487"/>
    <cellStyle name="Input 6 5 35 7" xfId="28488"/>
    <cellStyle name="Input 6 5 35 8" xfId="28489"/>
    <cellStyle name="Input 6 5 35 9" xfId="28490"/>
    <cellStyle name="Input 6 5 36" xfId="28491"/>
    <cellStyle name="Input 6 5 37" xfId="28492"/>
    <cellStyle name="Input 6 5 38" xfId="28493"/>
    <cellStyle name="Input 6 5 39" xfId="28494"/>
    <cellStyle name="Input 6 5 4" xfId="28495"/>
    <cellStyle name="Input 6 5 4 2" xfId="28496"/>
    <cellStyle name="Input 6 5 4 2 10" xfId="28497"/>
    <cellStyle name="Input 6 5 4 2 11" xfId="28498"/>
    <cellStyle name="Input 6 5 4 2 2" xfId="28499"/>
    <cellStyle name="Input 6 5 4 2 3" xfId="28500"/>
    <cellStyle name="Input 6 5 4 2 4" xfId="28501"/>
    <cellStyle name="Input 6 5 4 2 5" xfId="28502"/>
    <cellStyle name="Input 6 5 4 2 6" xfId="28503"/>
    <cellStyle name="Input 6 5 4 2 7" xfId="28504"/>
    <cellStyle name="Input 6 5 4 2 8" xfId="28505"/>
    <cellStyle name="Input 6 5 4 2 9" xfId="28506"/>
    <cellStyle name="Input 6 5 4 3" xfId="28507"/>
    <cellStyle name="Input 6 5 4 4" xfId="28508"/>
    <cellStyle name="Input 6 5 4 5" xfId="28509"/>
    <cellStyle name="Input 6 5 4 6" xfId="28510"/>
    <cellStyle name="Input 6 5 4 7" xfId="28511"/>
    <cellStyle name="Input 6 5 4 8" xfId="28512"/>
    <cellStyle name="Input 6 5 40" xfId="28513"/>
    <cellStyle name="Input 6 5 41" xfId="28514"/>
    <cellStyle name="Input 6 5 42" xfId="28515"/>
    <cellStyle name="Input 6 5 43" xfId="28516"/>
    <cellStyle name="Input 6 5 44" xfId="28517"/>
    <cellStyle name="Input 6 5 5" xfId="28518"/>
    <cellStyle name="Input 6 5 5 2" xfId="28519"/>
    <cellStyle name="Input 6 5 5 2 10" xfId="28520"/>
    <cellStyle name="Input 6 5 5 2 11" xfId="28521"/>
    <cellStyle name="Input 6 5 5 2 2" xfId="28522"/>
    <cellStyle name="Input 6 5 5 2 3" xfId="28523"/>
    <cellStyle name="Input 6 5 5 2 4" xfId="28524"/>
    <cellStyle name="Input 6 5 5 2 5" xfId="28525"/>
    <cellStyle name="Input 6 5 5 2 6" xfId="28526"/>
    <cellStyle name="Input 6 5 5 2 7" xfId="28527"/>
    <cellStyle name="Input 6 5 5 2 8" xfId="28528"/>
    <cellStyle name="Input 6 5 5 2 9" xfId="28529"/>
    <cellStyle name="Input 6 5 5 3" xfId="28530"/>
    <cellStyle name="Input 6 5 5 4" xfId="28531"/>
    <cellStyle name="Input 6 5 5 5" xfId="28532"/>
    <cellStyle name="Input 6 5 5 6" xfId="28533"/>
    <cellStyle name="Input 6 5 5 7" xfId="28534"/>
    <cellStyle name="Input 6 5 5 8" xfId="28535"/>
    <cellStyle name="Input 6 5 6" xfId="28536"/>
    <cellStyle name="Input 6 5 6 2" xfId="28537"/>
    <cellStyle name="Input 6 5 6 2 10" xfId="28538"/>
    <cellStyle name="Input 6 5 6 2 11" xfId="28539"/>
    <cellStyle name="Input 6 5 6 2 2" xfId="28540"/>
    <cellStyle name="Input 6 5 6 2 3" xfId="28541"/>
    <cellStyle name="Input 6 5 6 2 4" xfId="28542"/>
    <cellStyle name="Input 6 5 6 2 5" xfId="28543"/>
    <cellStyle name="Input 6 5 6 2 6" xfId="28544"/>
    <cellStyle name="Input 6 5 6 2 7" xfId="28545"/>
    <cellStyle name="Input 6 5 6 2 8" xfId="28546"/>
    <cellStyle name="Input 6 5 6 2 9" xfId="28547"/>
    <cellStyle name="Input 6 5 6 3" xfId="28548"/>
    <cellStyle name="Input 6 5 6 4" xfId="28549"/>
    <cellStyle name="Input 6 5 6 5" xfId="28550"/>
    <cellStyle name="Input 6 5 6 6" xfId="28551"/>
    <cellStyle name="Input 6 5 6 7" xfId="28552"/>
    <cellStyle name="Input 6 5 6 8" xfId="28553"/>
    <cellStyle name="Input 6 5 7" xfId="28554"/>
    <cellStyle name="Input 6 5 7 2" xfId="28555"/>
    <cellStyle name="Input 6 5 7 2 10" xfId="28556"/>
    <cellStyle name="Input 6 5 7 2 11" xfId="28557"/>
    <cellStyle name="Input 6 5 7 2 2" xfId="28558"/>
    <cellStyle name="Input 6 5 7 2 3" xfId="28559"/>
    <cellStyle name="Input 6 5 7 2 4" xfId="28560"/>
    <cellStyle name="Input 6 5 7 2 5" xfId="28561"/>
    <cellStyle name="Input 6 5 7 2 6" xfId="28562"/>
    <cellStyle name="Input 6 5 7 2 7" xfId="28563"/>
    <cellStyle name="Input 6 5 7 2 8" xfId="28564"/>
    <cellStyle name="Input 6 5 7 2 9" xfId="28565"/>
    <cellStyle name="Input 6 5 7 3" xfId="28566"/>
    <cellStyle name="Input 6 5 7 4" xfId="28567"/>
    <cellStyle name="Input 6 5 7 5" xfId="28568"/>
    <cellStyle name="Input 6 5 7 6" xfId="28569"/>
    <cellStyle name="Input 6 5 7 7" xfId="28570"/>
    <cellStyle name="Input 6 5 7 8" xfId="28571"/>
    <cellStyle name="Input 6 5 8" xfId="28572"/>
    <cellStyle name="Input 6 5 8 2" xfId="28573"/>
    <cellStyle name="Input 6 5 8 2 10" xfId="28574"/>
    <cellStyle name="Input 6 5 8 2 11" xfId="28575"/>
    <cellStyle name="Input 6 5 8 2 2" xfId="28576"/>
    <cellStyle name="Input 6 5 8 2 3" xfId="28577"/>
    <cellStyle name="Input 6 5 8 2 4" xfId="28578"/>
    <cellStyle name="Input 6 5 8 2 5" xfId="28579"/>
    <cellStyle name="Input 6 5 8 2 6" xfId="28580"/>
    <cellStyle name="Input 6 5 8 2 7" xfId="28581"/>
    <cellStyle name="Input 6 5 8 2 8" xfId="28582"/>
    <cellStyle name="Input 6 5 8 2 9" xfId="28583"/>
    <cellStyle name="Input 6 5 8 3" xfId="28584"/>
    <cellStyle name="Input 6 5 8 4" xfId="28585"/>
    <cellStyle name="Input 6 5 8 5" xfId="28586"/>
    <cellStyle name="Input 6 5 8 6" xfId="28587"/>
    <cellStyle name="Input 6 5 8 7" xfId="28588"/>
    <cellStyle name="Input 6 5 8 8" xfId="28589"/>
    <cellStyle name="Input 6 5 9" xfId="28590"/>
    <cellStyle name="Input 6 5 9 2" xfId="28591"/>
    <cellStyle name="Input 6 5 9 2 10" xfId="28592"/>
    <cellStyle name="Input 6 5 9 2 11" xfId="28593"/>
    <cellStyle name="Input 6 5 9 2 2" xfId="28594"/>
    <cellStyle name="Input 6 5 9 2 3" xfId="28595"/>
    <cellStyle name="Input 6 5 9 2 4" xfId="28596"/>
    <cellStyle name="Input 6 5 9 2 5" xfId="28597"/>
    <cellStyle name="Input 6 5 9 2 6" xfId="28598"/>
    <cellStyle name="Input 6 5 9 2 7" xfId="28599"/>
    <cellStyle name="Input 6 5 9 2 8" xfId="28600"/>
    <cellStyle name="Input 6 5 9 2 9" xfId="28601"/>
    <cellStyle name="Input 6 5 9 3" xfId="28602"/>
    <cellStyle name="Input 6 5 9 4" xfId="28603"/>
    <cellStyle name="Input 6 5 9 5" xfId="28604"/>
    <cellStyle name="Input 6 5 9 6" xfId="28605"/>
    <cellStyle name="Input 6 5 9 7" xfId="28606"/>
    <cellStyle name="Input 6 5 9 8" xfId="28607"/>
    <cellStyle name="Input 6 6" xfId="28608"/>
    <cellStyle name="Input 6 6 2" xfId="28609"/>
    <cellStyle name="Input 6 6 2 10" xfId="28610"/>
    <cellStyle name="Input 6 6 2 11" xfId="28611"/>
    <cellStyle name="Input 6 6 2 2" xfId="28612"/>
    <cellStyle name="Input 6 6 2 3" xfId="28613"/>
    <cellStyle name="Input 6 6 2 4" xfId="28614"/>
    <cellStyle name="Input 6 6 2 5" xfId="28615"/>
    <cellStyle name="Input 6 6 2 6" xfId="28616"/>
    <cellStyle name="Input 6 6 2 7" xfId="28617"/>
    <cellStyle name="Input 6 6 2 8" xfId="28618"/>
    <cellStyle name="Input 6 6 2 9" xfId="28619"/>
    <cellStyle name="Input 6 6 3" xfId="28620"/>
    <cellStyle name="Input 6 6 4" xfId="28621"/>
    <cellStyle name="Input 6 6 5" xfId="28622"/>
    <cellStyle name="Input 6 6 6" xfId="28623"/>
    <cellStyle name="Input 6 6 7" xfId="28624"/>
    <cellStyle name="Input 6 6 8" xfId="28625"/>
    <cellStyle name="Input 6 7" xfId="28626"/>
    <cellStyle name="Input 6 7 2" xfId="28627"/>
    <cellStyle name="Input 6 7 2 10" xfId="28628"/>
    <cellStyle name="Input 6 7 2 11" xfId="28629"/>
    <cellStyle name="Input 6 7 2 2" xfId="28630"/>
    <cellStyle name="Input 6 7 2 3" xfId="28631"/>
    <cellStyle name="Input 6 7 2 4" xfId="28632"/>
    <cellStyle name="Input 6 7 2 5" xfId="28633"/>
    <cellStyle name="Input 6 7 2 6" xfId="28634"/>
    <cellStyle name="Input 6 7 2 7" xfId="28635"/>
    <cellStyle name="Input 6 7 2 8" xfId="28636"/>
    <cellStyle name="Input 6 7 2 9" xfId="28637"/>
    <cellStyle name="Input 6 7 3" xfId="28638"/>
    <cellStyle name="Input 6 7 4" xfId="28639"/>
    <cellStyle name="Input 6 7 5" xfId="28640"/>
    <cellStyle name="Input 6 7 6" xfId="28641"/>
    <cellStyle name="Input 6 7 7" xfId="28642"/>
    <cellStyle name="Input 6 7 8" xfId="28643"/>
    <cellStyle name="Input 6 8" xfId="28644"/>
    <cellStyle name="Input 6 8 2" xfId="28645"/>
    <cellStyle name="Input 6 8 2 10" xfId="28646"/>
    <cellStyle name="Input 6 8 2 11" xfId="28647"/>
    <cellStyle name="Input 6 8 2 2" xfId="28648"/>
    <cellStyle name="Input 6 8 2 3" xfId="28649"/>
    <cellStyle name="Input 6 8 2 4" xfId="28650"/>
    <cellStyle name="Input 6 8 2 5" xfId="28651"/>
    <cellStyle name="Input 6 8 2 6" xfId="28652"/>
    <cellStyle name="Input 6 8 2 7" xfId="28653"/>
    <cellStyle name="Input 6 8 2 8" xfId="28654"/>
    <cellStyle name="Input 6 8 2 9" xfId="28655"/>
    <cellStyle name="Input 6 8 3" xfId="28656"/>
    <cellStyle name="Input 6 8 4" xfId="28657"/>
    <cellStyle name="Input 6 8 5" xfId="28658"/>
    <cellStyle name="Input 6 8 6" xfId="28659"/>
    <cellStyle name="Input 6 8 7" xfId="28660"/>
    <cellStyle name="Input 6 8 8" xfId="28661"/>
    <cellStyle name="Input 6 9" xfId="28662"/>
    <cellStyle name="Input 6 9 2" xfId="28663"/>
    <cellStyle name="Input 6 9 2 10" xfId="28664"/>
    <cellStyle name="Input 6 9 2 11" xfId="28665"/>
    <cellStyle name="Input 6 9 2 2" xfId="28666"/>
    <cellStyle name="Input 6 9 2 3" xfId="28667"/>
    <cellStyle name="Input 6 9 2 4" xfId="28668"/>
    <cellStyle name="Input 6 9 2 5" xfId="28669"/>
    <cellStyle name="Input 6 9 2 6" xfId="28670"/>
    <cellStyle name="Input 6 9 2 7" xfId="28671"/>
    <cellStyle name="Input 6 9 2 8" xfId="28672"/>
    <cellStyle name="Input 6 9 2 9" xfId="28673"/>
    <cellStyle name="Input 6 9 3" xfId="28674"/>
    <cellStyle name="Input 6 9 4" xfId="28675"/>
    <cellStyle name="Input 6 9 5" xfId="28676"/>
    <cellStyle name="Input 6 9 6" xfId="28677"/>
    <cellStyle name="Input 6 9 7" xfId="28678"/>
    <cellStyle name="Input 6 9 8" xfId="28679"/>
    <cellStyle name="Input 7" xfId="28680"/>
    <cellStyle name="Input 7 10" xfId="28681"/>
    <cellStyle name="Input 7 10 2" xfId="28682"/>
    <cellStyle name="Input 7 10 2 10" xfId="28683"/>
    <cellStyle name="Input 7 10 2 11" xfId="28684"/>
    <cellStyle name="Input 7 10 2 2" xfId="28685"/>
    <cellStyle name="Input 7 10 2 3" xfId="28686"/>
    <cellStyle name="Input 7 10 2 4" xfId="28687"/>
    <cellStyle name="Input 7 10 2 5" xfId="28688"/>
    <cellStyle name="Input 7 10 2 6" xfId="28689"/>
    <cellStyle name="Input 7 10 2 7" xfId="28690"/>
    <cellStyle name="Input 7 10 2 8" xfId="28691"/>
    <cellStyle name="Input 7 10 2 9" xfId="28692"/>
    <cellStyle name="Input 7 10 3" xfId="28693"/>
    <cellStyle name="Input 7 10 4" xfId="28694"/>
    <cellStyle name="Input 7 10 5" xfId="28695"/>
    <cellStyle name="Input 7 10 6" xfId="28696"/>
    <cellStyle name="Input 7 10 7" xfId="28697"/>
    <cellStyle name="Input 7 10 8" xfId="28698"/>
    <cellStyle name="Input 7 11" xfId="28699"/>
    <cellStyle name="Input 7 11 2" xfId="28700"/>
    <cellStyle name="Input 7 11 2 10" xfId="28701"/>
    <cellStyle name="Input 7 11 2 11" xfId="28702"/>
    <cellStyle name="Input 7 11 2 2" xfId="28703"/>
    <cellStyle name="Input 7 11 2 3" xfId="28704"/>
    <cellStyle name="Input 7 11 2 4" xfId="28705"/>
    <cellStyle name="Input 7 11 2 5" xfId="28706"/>
    <cellStyle name="Input 7 11 2 6" xfId="28707"/>
    <cellStyle name="Input 7 11 2 7" xfId="28708"/>
    <cellStyle name="Input 7 11 2 8" xfId="28709"/>
    <cellStyle name="Input 7 11 2 9" xfId="28710"/>
    <cellStyle name="Input 7 11 3" xfId="28711"/>
    <cellStyle name="Input 7 11 4" xfId="28712"/>
    <cellStyle name="Input 7 11 5" xfId="28713"/>
    <cellStyle name="Input 7 11 6" xfId="28714"/>
    <cellStyle name="Input 7 11 7" xfId="28715"/>
    <cellStyle name="Input 7 11 8" xfId="28716"/>
    <cellStyle name="Input 7 12" xfId="28717"/>
    <cellStyle name="Input 7 12 2" xfId="28718"/>
    <cellStyle name="Input 7 12 2 10" xfId="28719"/>
    <cellStyle name="Input 7 12 2 11" xfId="28720"/>
    <cellStyle name="Input 7 12 2 2" xfId="28721"/>
    <cellStyle name="Input 7 12 2 3" xfId="28722"/>
    <cellStyle name="Input 7 12 2 4" xfId="28723"/>
    <cellStyle name="Input 7 12 2 5" xfId="28724"/>
    <cellStyle name="Input 7 12 2 6" xfId="28725"/>
    <cellStyle name="Input 7 12 2 7" xfId="28726"/>
    <cellStyle name="Input 7 12 2 8" xfId="28727"/>
    <cellStyle name="Input 7 12 2 9" xfId="28728"/>
    <cellStyle name="Input 7 12 3" xfId="28729"/>
    <cellStyle name="Input 7 12 4" xfId="28730"/>
    <cellStyle name="Input 7 12 5" xfId="28731"/>
    <cellStyle name="Input 7 12 6" xfId="28732"/>
    <cellStyle name="Input 7 12 7" xfId="28733"/>
    <cellStyle name="Input 7 12 8" xfId="28734"/>
    <cellStyle name="Input 7 13" xfId="28735"/>
    <cellStyle name="Input 7 13 2" xfId="28736"/>
    <cellStyle name="Input 7 13 2 10" xfId="28737"/>
    <cellStyle name="Input 7 13 2 11" xfId="28738"/>
    <cellStyle name="Input 7 13 2 2" xfId="28739"/>
    <cellStyle name="Input 7 13 2 3" xfId="28740"/>
    <cellStyle name="Input 7 13 2 4" xfId="28741"/>
    <cellStyle name="Input 7 13 2 5" xfId="28742"/>
    <cellStyle name="Input 7 13 2 6" xfId="28743"/>
    <cellStyle name="Input 7 13 2 7" xfId="28744"/>
    <cellStyle name="Input 7 13 2 8" xfId="28745"/>
    <cellStyle name="Input 7 13 2 9" xfId="28746"/>
    <cellStyle name="Input 7 13 3" xfId="28747"/>
    <cellStyle name="Input 7 13 4" xfId="28748"/>
    <cellStyle name="Input 7 13 5" xfId="28749"/>
    <cellStyle name="Input 7 13 6" xfId="28750"/>
    <cellStyle name="Input 7 13 7" xfId="28751"/>
    <cellStyle name="Input 7 13 8" xfId="28752"/>
    <cellStyle name="Input 7 14" xfId="28753"/>
    <cellStyle name="Input 7 14 2" xfId="28754"/>
    <cellStyle name="Input 7 14 2 10" xfId="28755"/>
    <cellStyle name="Input 7 14 2 11" xfId="28756"/>
    <cellStyle name="Input 7 14 2 2" xfId="28757"/>
    <cellStyle name="Input 7 14 2 3" xfId="28758"/>
    <cellStyle name="Input 7 14 2 4" xfId="28759"/>
    <cellStyle name="Input 7 14 2 5" xfId="28760"/>
    <cellStyle name="Input 7 14 2 6" xfId="28761"/>
    <cellStyle name="Input 7 14 2 7" xfId="28762"/>
    <cellStyle name="Input 7 14 2 8" xfId="28763"/>
    <cellStyle name="Input 7 14 2 9" xfId="28764"/>
    <cellStyle name="Input 7 14 3" xfId="28765"/>
    <cellStyle name="Input 7 14 4" xfId="28766"/>
    <cellStyle name="Input 7 14 5" xfId="28767"/>
    <cellStyle name="Input 7 14 6" xfId="28768"/>
    <cellStyle name="Input 7 14 7" xfId="28769"/>
    <cellStyle name="Input 7 14 8" xfId="28770"/>
    <cellStyle name="Input 7 15" xfId="28771"/>
    <cellStyle name="Input 7 15 2" xfId="28772"/>
    <cellStyle name="Input 7 15 2 10" xfId="28773"/>
    <cellStyle name="Input 7 15 2 11" xfId="28774"/>
    <cellStyle name="Input 7 15 2 2" xfId="28775"/>
    <cellStyle name="Input 7 15 2 3" xfId="28776"/>
    <cellStyle name="Input 7 15 2 4" xfId="28777"/>
    <cellStyle name="Input 7 15 2 5" xfId="28778"/>
    <cellStyle name="Input 7 15 2 6" xfId="28779"/>
    <cellStyle name="Input 7 15 2 7" xfId="28780"/>
    <cellStyle name="Input 7 15 2 8" xfId="28781"/>
    <cellStyle name="Input 7 15 2 9" xfId="28782"/>
    <cellStyle name="Input 7 15 3" xfId="28783"/>
    <cellStyle name="Input 7 15 4" xfId="28784"/>
    <cellStyle name="Input 7 15 5" xfId="28785"/>
    <cellStyle name="Input 7 15 6" xfId="28786"/>
    <cellStyle name="Input 7 15 7" xfId="28787"/>
    <cellStyle name="Input 7 15 8" xfId="28788"/>
    <cellStyle name="Input 7 16" xfId="28789"/>
    <cellStyle name="Input 7 16 2" xfId="28790"/>
    <cellStyle name="Input 7 16 2 10" xfId="28791"/>
    <cellStyle name="Input 7 16 2 11" xfId="28792"/>
    <cellStyle name="Input 7 16 2 2" xfId="28793"/>
    <cellStyle name="Input 7 16 2 3" xfId="28794"/>
    <cellStyle name="Input 7 16 2 4" xfId="28795"/>
    <cellStyle name="Input 7 16 2 5" xfId="28796"/>
    <cellStyle name="Input 7 16 2 6" xfId="28797"/>
    <cellStyle name="Input 7 16 2 7" xfId="28798"/>
    <cellStyle name="Input 7 16 2 8" xfId="28799"/>
    <cellStyle name="Input 7 16 2 9" xfId="28800"/>
    <cellStyle name="Input 7 16 3" xfId="28801"/>
    <cellStyle name="Input 7 16 4" xfId="28802"/>
    <cellStyle name="Input 7 16 5" xfId="28803"/>
    <cellStyle name="Input 7 16 6" xfId="28804"/>
    <cellStyle name="Input 7 16 7" xfId="28805"/>
    <cellStyle name="Input 7 16 8" xfId="28806"/>
    <cellStyle name="Input 7 17" xfId="28807"/>
    <cellStyle name="Input 7 17 2" xfId="28808"/>
    <cellStyle name="Input 7 17 2 10" xfId="28809"/>
    <cellStyle name="Input 7 17 2 11" xfId="28810"/>
    <cellStyle name="Input 7 17 2 2" xfId="28811"/>
    <cellStyle name="Input 7 17 2 3" xfId="28812"/>
    <cellStyle name="Input 7 17 2 4" xfId="28813"/>
    <cellStyle name="Input 7 17 2 5" xfId="28814"/>
    <cellStyle name="Input 7 17 2 6" xfId="28815"/>
    <cellStyle name="Input 7 17 2 7" xfId="28816"/>
    <cellStyle name="Input 7 17 2 8" xfId="28817"/>
    <cellStyle name="Input 7 17 2 9" xfId="28818"/>
    <cellStyle name="Input 7 17 3" xfId="28819"/>
    <cellStyle name="Input 7 17 4" xfId="28820"/>
    <cellStyle name="Input 7 17 5" xfId="28821"/>
    <cellStyle name="Input 7 17 6" xfId="28822"/>
    <cellStyle name="Input 7 17 7" xfId="28823"/>
    <cellStyle name="Input 7 17 8" xfId="28824"/>
    <cellStyle name="Input 7 18" xfId="28825"/>
    <cellStyle name="Input 7 18 2" xfId="28826"/>
    <cellStyle name="Input 7 18 2 10" xfId="28827"/>
    <cellStyle name="Input 7 18 2 11" xfId="28828"/>
    <cellStyle name="Input 7 18 2 2" xfId="28829"/>
    <cellStyle name="Input 7 18 2 3" xfId="28830"/>
    <cellStyle name="Input 7 18 2 4" xfId="28831"/>
    <cellStyle name="Input 7 18 2 5" xfId="28832"/>
    <cellStyle name="Input 7 18 2 6" xfId="28833"/>
    <cellStyle name="Input 7 18 2 7" xfId="28834"/>
    <cellStyle name="Input 7 18 2 8" xfId="28835"/>
    <cellStyle name="Input 7 18 2 9" xfId="28836"/>
    <cellStyle name="Input 7 18 3" xfId="28837"/>
    <cellStyle name="Input 7 18 4" xfId="28838"/>
    <cellStyle name="Input 7 18 5" xfId="28839"/>
    <cellStyle name="Input 7 18 6" xfId="28840"/>
    <cellStyle name="Input 7 18 7" xfId="28841"/>
    <cellStyle name="Input 7 18 8" xfId="28842"/>
    <cellStyle name="Input 7 19" xfId="28843"/>
    <cellStyle name="Input 7 19 2" xfId="28844"/>
    <cellStyle name="Input 7 19 2 10" xfId="28845"/>
    <cellStyle name="Input 7 19 2 11" xfId="28846"/>
    <cellStyle name="Input 7 19 2 2" xfId="28847"/>
    <cellStyle name="Input 7 19 2 3" xfId="28848"/>
    <cellStyle name="Input 7 19 2 4" xfId="28849"/>
    <cellStyle name="Input 7 19 2 5" xfId="28850"/>
    <cellStyle name="Input 7 19 2 6" xfId="28851"/>
    <cellStyle name="Input 7 19 2 7" xfId="28852"/>
    <cellStyle name="Input 7 19 2 8" xfId="28853"/>
    <cellStyle name="Input 7 19 2 9" xfId="28854"/>
    <cellStyle name="Input 7 19 3" xfId="28855"/>
    <cellStyle name="Input 7 19 4" xfId="28856"/>
    <cellStyle name="Input 7 19 5" xfId="28857"/>
    <cellStyle name="Input 7 19 6" xfId="28858"/>
    <cellStyle name="Input 7 19 7" xfId="28859"/>
    <cellStyle name="Input 7 19 8" xfId="28860"/>
    <cellStyle name="Input 7 2" xfId="28861"/>
    <cellStyle name="Input 7 2 10" xfId="28862"/>
    <cellStyle name="Input 7 2 10 2" xfId="28863"/>
    <cellStyle name="Input 7 2 10 2 10" xfId="28864"/>
    <cellStyle name="Input 7 2 10 2 11" xfId="28865"/>
    <cellStyle name="Input 7 2 10 2 2" xfId="28866"/>
    <cellStyle name="Input 7 2 10 2 3" xfId="28867"/>
    <cellStyle name="Input 7 2 10 2 4" xfId="28868"/>
    <cellStyle name="Input 7 2 10 2 5" xfId="28869"/>
    <cellStyle name="Input 7 2 10 2 6" xfId="28870"/>
    <cellStyle name="Input 7 2 10 2 7" xfId="28871"/>
    <cellStyle name="Input 7 2 10 2 8" xfId="28872"/>
    <cellStyle name="Input 7 2 10 2 9" xfId="28873"/>
    <cellStyle name="Input 7 2 10 3" xfId="28874"/>
    <cellStyle name="Input 7 2 10 4" xfId="28875"/>
    <cellStyle name="Input 7 2 10 5" xfId="28876"/>
    <cellStyle name="Input 7 2 10 6" xfId="28877"/>
    <cellStyle name="Input 7 2 10 7" xfId="28878"/>
    <cellStyle name="Input 7 2 10 8" xfId="28879"/>
    <cellStyle name="Input 7 2 11" xfId="28880"/>
    <cellStyle name="Input 7 2 11 2" xfId="28881"/>
    <cellStyle name="Input 7 2 11 2 10" xfId="28882"/>
    <cellStyle name="Input 7 2 11 2 11" xfId="28883"/>
    <cellStyle name="Input 7 2 11 2 2" xfId="28884"/>
    <cellStyle name="Input 7 2 11 2 3" xfId="28885"/>
    <cellStyle name="Input 7 2 11 2 4" xfId="28886"/>
    <cellStyle name="Input 7 2 11 2 5" xfId="28887"/>
    <cellStyle name="Input 7 2 11 2 6" xfId="28888"/>
    <cellStyle name="Input 7 2 11 2 7" xfId="28889"/>
    <cellStyle name="Input 7 2 11 2 8" xfId="28890"/>
    <cellStyle name="Input 7 2 11 2 9" xfId="28891"/>
    <cellStyle name="Input 7 2 11 3" xfId="28892"/>
    <cellStyle name="Input 7 2 11 4" xfId="28893"/>
    <cellStyle name="Input 7 2 11 5" xfId="28894"/>
    <cellStyle name="Input 7 2 11 6" xfId="28895"/>
    <cellStyle name="Input 7 2 11 7" xfId="28896"/>
    <cellStyle name="Input 7 2 11 8" xfId="28897"/>
    <cellStyle name="Input 7 2 12" xfId="28898"/>
    <cellStyle name="Input 7 2 12 2" xfId="28899"/>
    <cellStyle name="Input 7 2 12 2 10" xfId="28900"/>
    <cellStyle name="Input 7 2 12 2 11" xfId="28901"/>
    <cellStyle name="Input 7 2 12 2 2" xfId="28902"/>
    <cellStyle name="Input 7 2 12 2 3" xfId="28903"/>
    <cellStyle name="Input 7 2 12 2 4" xfId="28904"/>
    <cellStyle name="Input 7 2 12 2 5" xfId="28905"/>
    <cellStyle name="Input 7 2 12 2 6" xfId="28906"/>
    <cellStyle name="Input 7 2 12 2 7" xfId="28907"/>
    <cellStyle name="Input 7 2 12 2 8" xfId="28908"/>
    <cellStyle name="Input 7 2 12 2 9" xfId="28909"/>
    <cellStyle name="Input 7 2 12 3" xfId="28910"/>
    <cellStyle name="Input 7 2 12 4" xfId="28911"/>
    <cellStyle name="Input 7 2 12 5" xfId="28912"/>
    <cellStyle name="Input 7 2 12 6" xfId="28913"/>
    <cellStyle name="Input 7 2 12 7" xfId="28914"/>
    <cellStyle name="Input 7 2 12 8" xfId="28915"/>
    <cellStyle name="Input 7 2 13" xfId="28916"/>
    <cellStyle name="Input 7 2 13 2" xfId="28917"/>
    <cellStyle name="Input 7 2 13 2 10" xfId="28918"/>
    <cellStyle name="Input 7 2 13 2 11" xfId="28919"/>
    <cellStyle name="Input 7 2 13 2 2" xfId="28920"/>
    <cellStyle name="Input 7 2 13 2 3" xfId="28921"/>
    <cellStyle name="Input 7 2 13 2 4" xfId="28922"/>
    <cellStyle name="Input 7 2 13 2 5" xfId="28923"/>
    <cellStyle name="Input 7 2 13 2 6" xfId="28924"/>
    <cellStyle name="Input 7 2 13 2 7" xfId="28925"/>
    <cellStyle name="Input 7 2 13 2 8" xfId="28926"/>
    <cellStyle name="Input 7 2 13 2 9" xfId="28927"/>
    <cellStyle name="Input 7 2 13 3" xfId="28928"/>
    <cellStyle name="Input 7 2 13 4" xfId="28929"/>
    <cellStyle name="Input 7 2 13 5" xfId="28930"/>
    <cellStyle name="Input 7 2 13 6" xfId="28931"/>
    <cellStyle name="Input 7 2 13 7" xfId="28932"/>
    <cellStyle name="Input 7 2 13 8" xfId="28933"/>
    <cellStyle name="Input 7 2 14" xfId="28934"/>
    <cellStyle name="Input 7 2 14 2" xfId="28935"/>
    <cellStyle name="Input 7 2 14 2 10" xfId="28936"/>
    <cellStyle name="Input 7 2 14 2 11" xfId="28937"/>
    <cellStyle name="Input 7 2 14 2 2" xfId="28938"/>
    <cellStyle name="Input 7 2 14 2 3" xfId="28939"/>
    <cellStyle name="Input 7 2 14 2 4" xfId="28940"/>
    <cellStyle name="Input 7 2 14 2 5" xfId="28941"/>
    <cellStyle name="Input 7 2 14 2 6" xfId="28942"/>
    <cellStyle name="Input 7 2 14 2 7" xfId="28943"/>
    <cellStyle name="Input 7 2 14 2 8" xfId="28944"/>
    <cellStyle name="Input 7 2 14 2 9" xfId="28945"/>
    <cellStyle name="Input 7 2 14 3" xfId="28946"/>
    <cellStyle name="Input 7 2 14 4" xfId="28947"/>
    <cellStyle name="Input 7 2 14 5" xfId="28948"/>
    <cellStyle name="Input 7 2 14 6" xfId="28949"/>
    <cellStyle name="Input 7 2 14 7" xfId="28950"/>
    <cellStyle name="Input 7 2 14 8" xfId="28951"/>
    <cellStyle name="Input 7 2 15" xfId="28952"/>
    <cellStyle name="Input 7 2 15 2" xfId="28953"/>
    <cellStyle name="Input 7 2 15 2 10" xfId="28954"/>
    <cellStyle name="Input 7 2 15 2 11" xfId="28955"/>
    <cellStyle name="Input 7 2 15 2 2" xfId="28956"/>
    <cellStyle name="Input 7 2 15 2 3" xfId="28957"/>
    <cellStyle name="Input 7 2 15 2 4" xfId="28958"/>
    <cellStyle name="Input 7 2 15 2 5" xfId="28959"/>
    <cellStyle name="Input 7 2 15 2 6" xfId="28960"/>
    <cellStyle name="Input 7 2 15 2 7" xfId="28961"/>
    <cellStyle name="Input 7 2 15 2 8" xfId="28962"/>
    <cellStyle name="Input 7 2 15 2 9" xfId="28963"/>
    <cellStyle name="Input 7 2 15 3" xfId="28964"/>
    <cellStyle name="Input 7 2 15 4" xfId="28965"/>
    <cellStyle name="Input 7 2 15 5" xfId="28966"/>
    <cellStyle name="Input 7 2 15 6" xfId="28967"/>
    <cellStyle name="Input 7 2 15 7" xfId="28968"/>
    <cellStyle name="Input 7 2 15 8" xfId="28969"/>
    <cellStyle name="Input 7 2 16" xfId="28970"/>
    <cellStyle name="Input 7 2 16 2" xfId="28971"/>
    <cellStyle name="Input 7 2 16 2 10" xfId="28972"/>
    <cellStyle name="Input 7 2 16 2 11" xfId="28973"/>
    <cellStyle name="Input 7 2 16 2 2" xfId="28974"/>
    <cellStyle name="Input 7 2 16 2 3" xfId="28975"/>
    <cellStyle name="Input 7 2 16 2 4" xfId="28976"/>
    <cellStyle name="Input 7 2 16 2 5" xfId="28977"/>
    <cellStyle name="Input 7 2 16 2 6" xfId="28978"/>
    <cellStyle name="Input 7 2 16 2 7" xfId="28979"/>
    <cellStyle name="Input 7 2 16 2 8" xfId="28980"/>
    <cellStyle name="Input 7 2 16 2 9" xfId="28981"/>
    <cellStyle name="Input 7 2 16 3" xfId="28982"/>
    <cellStyle name="Input 7 2 16 4" xfId="28983"/>
    <cellStyle name="Input 7 2 16 5" xfId="28984"/>
    <cellStyle name="Input 7 2 16 6" xfId="28985"/>
    <cellStyle name="Input 7 2 16 7" xfId="28986"/>
    <cellStyle name="Input 7 2 16 8" xfId="28987"/>
    <cellStyle name="Input 7 2 17" xfId="28988"/>
    <cellStyle name="Input 7 2 17 2" xfId="28989"/>
    <cellStyle name="Input 7 2 17 2 10" xfId="28990"/>
    <cellStyle name="Input 7 2 17 2 11" xfId="28991"/>
    <cellStyle name="Input 7 2 17 2 2" xfId="28992"/>
    <cellStyle name="Input 7 2 17 2 3" xfId="28993"/>
    <cellStyle name="Input 7 2 17 2 4" xfId="28994"/>
    <cellStyle name="Input 7 2 17 2 5" xfId="28995"/>
    <cellStyle name="Input 7 2 17 2 6" xfId="28996"/>
    <cellStyle name="Input 7 2 17 2 7" xfId="28997"/>
    <cellStyle name="Input 7 2 17 2 8" xfId="28998"/>
    <cellStyle name="Input 7 2 17 2 9" xfId="28999"/>
    <cellStyle name="Input 7 2 17 3" xfId="29000"/>
    <cellStyle name="Input 7 2 17 4" xfId="29001"/>
    <cellStyle name="Input 7 2 17 5" xfId="29002"/>
    <cellStyle name="Input 7 2 17 6" xfId="29003"/>
    <cellStyle name="Input 7 2 17 7" xfId="29004"/>
    <cellStyle name="Input 7 2 17 8" xfId="29005"/>
    <cellStyle name="Input 7 2 18" xfId="29006"/>
    <cellStyle name="Input 7 2 18 2" xfId="29007"/>
    <cellStyle name="Input 7 2 18 2 10" xfId="29008"/>
    <cellStyle name="Input 7 2 18 2 11" xfId="29009"/>
    <cellStyle name="Input 7 2 18 2 2" xfId="29010"/>
    <cellStyle name="Input 7 2 18 2 3" xfId="29011"/>
    <cellStyle name="Input 7 2 18 2 4" xfId="29012"/>
    <cellStyle name="Input 7 2 18 2 5" xfId="29013"/>
    <cellStyle name="Input 7 2 18 2 6" xfId="29014"/>
    <cellStyle name="Input 7 2 18 2 7" xfId="29015"/>
    <cellStyle name="Input 7 2 18 2 8" xfId="29016"/>
    <cellStyle name="Input 7 2 18 2 9" xfId="29017"/>
    <cellStyle name="Input 7 2 18 3" xfId="29018"/>
    <cellStyle name="Input 7 2 18 4" xfId="29019"/>
    <cellStyle name="Input 7 2 18 5" xfId="29020"/>
    <cellStyle name="Input 7 2 18 6" xfId="29021"/>
    <cellStyle name="Input 7 2 18 7" xfId="29022"/>
    <cellStyle name="Input 7 2 18 8" xfId="29023"/>
    <cellStyle name="Input 7 2 19" xfId="29024"/>
    <cellStyle name="Input 7 2 19 10" xfId="29025"/>
    <cellStyle name="Input 7 2 19 11" xfId="29026"/>
    <cellStyle name="Input 7 2 19 2" xfId="29027"/>
    <cellStyle name="Input 7 2 19 3" xfId="29028"/>
    <cellStyle name="Input 7 2 19 4" xfId="29029"/>
    <cellStyle name="Input 7 2 19 5" xfId="29030"/>
    <cellStyle name="Input 7 2 19 6" xfId="29031"/>
    <cellStyle name="Input 7 2 19 7" xfId="29032"/>
    <cellStyle name="Input 7 2 19 8" xfId="29033"/>
    <cellStyle name="Input 7 2 19 9" xfId="29034"/>
    <cellStyle name="Input 7 2 2" xfId="29035"/>
    <cellStyle name="Input 7 2 2 2" xfId="29036"/>
    <cellStyle name="Input 7 2 2 2 10" xfId="29037"/>
    <cellStyle name="Input 7 2 2 2 11" xfId="29038"/>
    <cellStyle name="Input 7 2 2 2 2" xfId="29039"/>
    <cellStyle name="Input 7 2 2 2 3" xfId="29040"/>
    <cellStyle name="Input 7 2 2 2 4" xfId="29041"/>
    <cellStyle name="Input 7 2 2 2 5" xfId="29042"/>
    <cellStyle name="Input 7 2 2 2 6" xfId="29043"/>
    <cellStyle name="Input 7 2 2 2 7" xfId="29044"/>
    <cellStyle name="Input 7 2 2 2 8" xfId="29045"/>
    <cellStyle name="Input 7 2 2 2 9" xfId="29046"/>
    <cellStyle name="Input 7 2 2 3" xfId="29047"/>
    <cellStyle name="Input 7 2 2 4" xfId="29048"/>
    <cellStyle name="Input 7 2 2 5" xfId="29049"/>
    <cellStyle name="Input 7 2 2 6" xfId="29050"/>
    <cellStyle name="Input 7 2 2 7" xfId="29051"/>
    <cellStyle name="Input 7 2 2 8" xfId="29052"/>
    <cellStyle name="Input 7 2 20" xfId="29053"/>
    <cellStyle name="Input 7 2 20 10" xfId="29054"/>
    <cellStyle name="Input 7 2 20 11" xfId="29055"/>
    <cellStyle name="Input 7 2 20 2" xfId="29056"/>
    <cellStyle name="Input 7 2 20 3" xfId="29057"/>
    <cellStyle name="Input 7 2 20 4" xfId="29058"/>
    <cellStyle name="Input 7 2 20 5" xfId="29059"/>
    <cellStyle name="Input 7 2 20 6" xfId="29060"/>
    <cellStyle name="Input 7 2 20 7" xfId="29061"/>
    <cellStyle name="Input 7 2 20 8" xfId="29062"/>
    <cellStyle name="Input 7 2 20 9" xfId="29063"/>
    <cellStyle name="Input 7 2 21" xfId="29064"/>
    <cellStyle name="Input 7 2 21 10" xfId="29065"/>
    <cellStyle name="Input 7 2 21 11" xfId="29066"/>
    <cellStyle name="Input 7 2 21 2" xfId="29067"/>
    <cellStyle name="Input 7 2 21 3" xfId="29068"/>
    <cellStyle name="Input 7 2 21 4" xfId="29069"/>
    <cellStyle name="Input 7 2 21 5" xfId="29070"/>
    <cellStyle name="Input 7 2 21 6" xfId="29071"/>
    <cellStyle name="Input 7 2 21 7" xfId="29072"/>
    <cellStyle name="Input 7 2 21 8" xfId="29073"/>
    <cellStyle name="Input 7 2 21 9" xfId="29074"/>
    <cellStyle name="Input 7 2 22" xfId="29075"/>
    <cellStyle name="Input 7 2 22 10" xfId="29076"/>
    <cellStyle name="Input 7 2 22 11" xfId="29077"/>
    <cellStyle name="Input 7 2 22 2" xfId="29078"/>
    <cellStyle name="Input 7 2 22 3" xfId="29079"/>
    <cellStyle name="Input 7 2 22 4" xfId="29080"/>
    <cellStyle name="Input 7 2 22 5" xfId="29081"/>
    <cellStyle name="Input 7 2 22 6" xfId="29082"/>
    <cellStyle name="Input 7 2 22 7" xfId="29083"/>
    <cellStyle name="Input 7 2 22 8" xfId="29084"/>
    <cellStyle name="Input 7 2 22 9" xfId="29085"/>
    <cellStyle name="Input 7 2 23" xfId="29086"/>
    <cellStyle name="Input 7 2 23 10" xfId="29087"/>
    <cellStyle name="Input 7 2 23 11" xfId="29088"/>
    <cellStyle name="Input 7 2 23 2" xfId="29089"/>
    <cellStyle name="Input 7 2 23 3" xfId="29090"/>
    <cellStyle name="Input 7 2 23 4" xfId="29091"/>
    <cellStyle name="Input 7 2 23 5" xfId="29092"/>
    <cellStyle name="Input 7 2 23 6" xfId="29093"/>
    <cellStyle name="Input 7 2 23 7" xfId="29094"/>
    <cellStyle name="Input 7 2 23 8" xfId="29095"/>
    <cellStyle name="Input 7 2 23 9" xfId="29096"/>
    <cellStyle name="Input 7 2 24" xfId="29097"/>
    <cellStyle name="Input 7 2 24 10" xfId="29098"/>
    <cellStyle name="Input 7 2 24 11" xfId="29099"/>
    <cellStyle name="Input 7 2 24 2" xfId="29100"/>
    <cellStyle name="Input 7 2 24 3" xfId="29101"/>
    <cellStyle name="Input 7 2 24 4" xfId="29102"/>
    <cellStyle name="Input 7 2 24 5" xfId="29103"/>
    <cellStyle name="Input 7 2 24 6" xfId="29104"/>
    <cellStyle name="Input 7 2 24 7" xfId="29105"/>
    <cellStyle name="Input 7 2 24 8" xfId="29106"/>
    <cellStyle name="Input 7 2 24 9" xfId="29107"/>
    <cellStyle name="Input 7 2 25" xfId="29108"/>
    <cellStyle name="Input 7 2 25 10" xfId="29109"/>
    <cellStyle name="Input 7 2 25 11" xfId="29110"/>
    <cellStyle name="Input 7 2 25 2" xfId="29111"/>
    <cellStyle name="Input 7 2 25 3" xfId="29112"/>
    <cellStyle name="Input 7 2 25 4" xfId="29113"/>
    <cellStyle name="Input 7 2 25 5" xfId="29114"/>
    <cellStyle name="Input 7 2 25 6" xfId="29115"/>
    <cellStyle name="Input 7 2 25 7" xfId="29116"/>
    <cellStyle name="Input 7 2 25 8" xfId="29117"/>
    <cellStyle name="Input 7 2 25 9" xfId="29118"/>
    <cellStyle name="Input 7 2 26" xfId="29119"/>
    <cellStyle name="Input 7 2 26 10" xfId="29120"/>
    <cellStyle name="Input 7 2 26 11" xfId="29121"/>
    <cellStyle name="Input 7 2 26 2" xfId="29122"/>
    <cellStyle name="Input 7 2 26 3" xfId="29123"/>
    <cellStyle name="Input 7 2 26 4" xfId="29124"/>
    <cellStyle name="Input 7 2 26 5" xfId="29125"/>
    <cellStyle name="Input 7 2 26 6" xfId="29126"/>
    <cellStyle name="Input 7 2 26 7" xfId="29127"/>
    <cellStyle name="Input 7 2 26 8" xfId="29128"/>
    <cellStyle name="Input 7 2 26 9" xfId="29129"/>
    <cellStyle name="Input 7 2 27" xfId="29130"/>
    <cellStyle name="Input 7 2 27 10" xfId="29131"/>
    <cellStyle name="Input 7 2 27 11" xfId="29132"/>
    <cellStyle name="Input 7 2 27 2" xfId="29133"/>
    <cellStyle name="Input 7 2 27 3" xfId="29134"/>
    <cellStyle name="Input 7 2 27 4" xfId="29135"/>
    <cellStyle name="Input 7 2 27 5" xfId="29136"/>
    <cellStyle name="Input 7 2 27 6" xfId="29137"/>
    <cellStyle name="Input 7 2 27 7" xfId="29138"/>
    <cellStyle name="Input 7 2 27 8" xfId="29139"/>
    <cellStyle name="Input 7 2 27 9" xfId="29140"/>
    <cellStyle name="Input 7 2 28" xfId="29141"/>
    <cellStyle name="Input 7 2 28 10" xfId="29142"/>
    <cellStyle name="Input 7 2 28 11" xfId="29143"/>
    <cellStyle name="Input 7 2 28 2" xfId="29144"/>
    <cellStyle name="Input 7 2 28 3" xfId="29145"/>
    <cellStyle name="Input 7 2 28 4" xfId="29146"/>
    <cellStyle name="Input 7 2 28 5" xfId="29147"/>
    <cellStyle name="Input 7 2 28 6" xfId="29148"/>
    <cellStyle name="Input 7 2 28 7" xfId="29149"/>
    <cellStyle name="Input 7 2 28 8" xfId="29150"/>
    <cellStyle name="Input 7 2 28 9" xfId="29151"/>
    <cellStyle name="Input 7 2 29" xfId="29152"/>
    <cellStyle name="Input 7 2 29 10" xfId="29153"/>
    <cellStyle name="Input 7 2 29 11" xfId="29154"/>
    <cellStyle name="Input 7 2 29 2" xfId="29155"/>
    <cellStyle name="Input 7 2 29 3" xfId="29156"/>
    <cellStyle name="Input 7 2 29 4" xfId="29157"/>
    <cellStyle name="Input 7 2 29 5" xfId="29158"/>
    <cellStyle name="Input 7 2 29 6" xfId="29159"/>
    <cellStyle name="Input 7 2 29 7" xfId="29160"/>
    <cellStyle name="Input 7 2 29 8" xfId="29161"/>
    <cellStyle name="Input 7 2 29 9" xfId="29162"/>
    <cellStyle name="Input 7 2 3" xfId="29163"/>
    <cellStyle name="Input 7 2 3 2" xfId="29164"/>
    <cellStyle name="Input 7 2 3 2 10" xfId="29165"/>
    <cellStyle name="Input 7 2 3 2 11" xfId="29166"/>
    <cellStyle name="Input 7 2 3 2 2" xfId="29167"/>
    <cellStyle name="Input 7 2 3 2 3" xfId="29168"/>
    <cellStyle name="Input 7 2 3 2 4" xfId="29169"/>
    <cellStyle name="Input 7 2 3 2 5" xfId="29170"/>
    <cellStyle name="Input 7 2 3 2 6" xfId="29171"/>
    <cellStyle name="Input 7 2 3 2 7" xfId="29172"/>
    <cellStyle name="Input 7 2 3 2 8" xfId="29173"/>
    <cellStyle name="Input 7 2 3 2 9" xfId="29174"/>
    <cellStyle name="Input 7 2 3 3" xfId="29175"/>
    <cellStyle name="Input 7 2 3 4" xfId="29176"/>
    <cellStyle name="Input 7 2 3 5" xfId="29177"/>
    <cellStyle name="Input 7 2 3 6" xfId="29178"/>
    <cellStyle name="Input 7 2 3 7" xfId="29179"/>
    <cellStyle name="Input 7 2 3 8" xfId="29180"/>
    <cellStyle name="Input 7 2 30" xfId="29181"/>
    <cellStyle name="Input 7 2 30 10" xfId="29182"/>
    <cellStyle name="Input 7 2 30 11" xfId="29183"/>
    <cellStyle name="Input 7 2 30 2" xfId="29184"/>
    <cellStyle name="Input 7 2 30 3" xfId="29185"/>
    <cellStyle name="Input 7 2 30 4" xfId="29186"/>
    <cellStyle name="Input 7 2 30 5" xfId="29187"/>
    <cellStyle name="Input 7 2 30 6" xfId="29188"/>
    <cellStyle name="Input 7 2 30 7" xfId="29189"/>
    <cellStyle name="Input 7 2 30 8" xfId="29190"/>
    <cellStyle name="Input 7 2 30 9" xfId="29191"/>
    <cellStyle name="Input 7 2 31" xfId="29192"/>
    <cellStyle name="Input 7 2 31 10" xfId="29193"/>
    <cellStyle name="Input 7 2 31 11" xfId="29194"/>
    <cellStyle name="Input 7 2 31 2" xfId="29195"/>
    <cellStyle name="Input 7 2 31 3" xfId="29196"/>
    <cellStyle name="Input 7 2 31 4" xfId="29197"/>
    <cellStyle name="Input 7 2 31 5" xfId="29198"/>
    <cellStyle name="Input 7 2 31 6" xfId="29199"/>
    <cellStyle name="Input 7 2 31 7" xfId="29200"/>
    <cellStyle name="Input 7 2 31 8" xfId="29201"/>
    <cellStyle name="Input 7 2 31 9" xfId="29202"/>
    <cellStyle name="Input 7 2 32" xfId="29203"/>
    <cellStyle name="Input 7 2 32 10" xfId="29204"/>
    <cellStyle name="Input 7 2 32 11" xfId="29205"/>
    <cellStyle name="Input 7 2 32 2" xfId="29206"/>
    <cellStyle name="Input 7 2 32 3" xfId="29207"/>
    <cellStyle name="Input 7 2 32 4" xfId="29208"/>
    <cellStyle name="Input 7 2 32 5" xfId="29209"/>
    <cellStyle name="Input 7 2 32 6" xfId="29210"/>
    <cellStyle name="Input 7 2 32 7" xfId="29211"/>
    <cellStyle name="Input 7 2 32 8" xfId="29212"/>
    <cellStyle name="Input 7 2 32 9" xfId="29213"/>
    <cellStyle name="Input 7 2 33" xfId="29214"/>
    <cellStyle name="Input 7 2 33 10" xfId="29215"/>
    <cellStyle name="Input 7 2 33 11" xfId="29216"/>
    <cellStyle name="Input 7 2 33 2" xfId="29217"/>
    <cellStyle name="Input 7 2 33 3" xfId="29218"/>
    <cellStyle name="Input 7 2 33 4" xfId="29219"/>
    <cellStyle name="Input 7 2 33 5" xfId="29220"/>
    <cellStyle name="Input 7 2 33 6" xfId="29221"/>
    <cellStyle name="Input 7 2 33 7" xfId="29222"/>
    <cellStyle name="Input 7 2 33 8" xfId="29223"/>
    <cellStyle name="Input 7 2 33 9" xfId="29224"/>
    <cellStyle name="Input 7 2 34" xfId="29225"/>
    <cellStyle name="Input 7 2 34 10" xfId="29226"/>
    <cellStyle name="Input 7 2 34 11" xfId="29227"/>
    <cellStyle name="Input 7 2 34 2" xfId="29228"/>
    <cellStyle name="Input 7 2 34 3" xfId="29229"/>
    <cellStyle name="Input 7 2 34 4" xfId="29230"/>
    <cellStyle name="Input 7 2 34 5" xfId="29231"/>
    <cellStyle name="Input 7 2 34 6" xfId="29232"/>
    <cellStyle name="Input 7 2 34 7" xfId="29233"/>
    <cellStyle name="Input 7 2 34 8" xfId="29234"/>
    <cellStyle name="Input 7 2 34 9" xfId="29235"/>
    <cellStyle name="Input 7 2 35" xfId="29236"/>
    <cellStyle name="Input 7 2 35 10" xfId="29237"/>
    <cellStyle name="Input 7 2 35 11" xfId="29238"/>
    <cellStyle name="Input 7 2 35 2" xfId="29239"/>
    <cellStyle name="Input 7 2 35 3" xfId="29240"/>
    <cellStyle name="Input 7 2 35 4" xfId="29241"/>
    <cellStyle name="Input 7 2 35 5" xfId="29242"/>
    <cellStyle name="Input 7 2 35 6" xfId="29243"/>
    <cellStyle name="Input 7 2 35 7" xfId="29244"/>
    <cellStyle name="Input 7 2 35 8" xfId="29245"/>
    <cellStyle name="Input 7 2 35 9" xfId="29246"/>
    <cellStyle name="Input 7 2 36" xfId="29247"/>
    <cellStyle name="Input 7 2 37" xfId="29248"/>
    <cellStyle name="Input 7 2 38" xfId="29249"/>
    <cellStyle name="Input 7 2 39" xfId="29250"/>
    <cellStyle name="Input 7 2 4" xfId="29251"/>
    <cellStyle name="Input 7 2 4 2" xfId="29252"/>
    <cellStyle name="Input 7 2 4 2 10" xfId="29253"/>
    <cellStyle name="Input 7 2 4 2 11" xfId="29254"/>
    <cellStyle name="Input 7 2 4 2 2" xfId="29255"/>
    <cellStyle name="Input 7 2 4 2 3" xfId="29256"/>
    <cellStyle name="Input 7 2 4 2 4" xfId="29257"/>
    <cellStyle name="Input 7 2 4 2 5" xfId="29258"/>
    <cellStyle name="Input 7 2 4 2 6" xfId="29259"/>
    <cellStyle name="Input 7 2 4 2 7" xfId="29260"/>
    <cellStyle name="Input 7 2 4 2 8" xfId="29261"/>
    <cellStyle name="Input 7 2 4 2 9" xfId="29262"/>
    <cellStyle name="Input 7 2 4 3" xfId="29263"/>
    <cellStyle name="Input 7 2 4 4" xfId="29264"/>
    <cellStyle name="Input 7 2 4 5" xfId="29265"/>
    <cellStyle name="Input 7 2 4 6" xfId="29266"/>
    <cellStyle name="Input 7 2 4 7" xfId="29267"/>
    <cellStyle name="Input 7 2 4 8" xfId="29268"/>
    <cellStyle name="Input 7 2 40" xfId="29269"/>
    <cellStyle name="Input 7 2 41" xfId="29270"/>
    <cellStyle name="Input 7 2 42" xfId="29271"/>
    <cellStyle name="Input 7 2 43" xfId="29272"/>
    <cellStyle name="Input 7 2 5" xfId="29273"/>
    <cellStyle name="Input 7 2 5 2" xfId="29274"/>
    <cellStyle name="Input 7 2 5 2 10" xfId="29275"/>
    <cellStyle name="Input 7 2 5 2 11" xfId="29276"/>
    <cellStyle name="Input 7 2 5 2 2" xfId="29277"/>
    <cellStyle name="Input 7 2 5 2 3" xfId="29278"/>
    <cellStyle name="Input 7 2 5 2 4" xfId="29279"/>
    <cellStyle name="Input 7 2 5 2 5" xfId="29280"/>
    <cellStyle name="Input 7 2 5 2 6" xfId="29281"/>
    <cellStyle name="Input 7 2 5 2 7" xfId="29282"/>
    <cellStyle name="Input 7 2 5 2 8" xfId="29283"/>
    <cellStyle name="Input 7 2 5 2 9" xfId="29284"/>
    <cellStyle name="Input 7 2 5 3" xfId="29285"/>
    <cellStyle name="Input 7 2 5 4" xfId="29286"/>
    <cellStyle name="Input 7 2 5 5" xfId="29287"/>
    <cellStyle name="Input 7 2 5 6" xfId="29288"/>
    <cellStyle name="Input 7 2 5 7" xfId="29289"/>
    <cellStyle name="Input 7 2 5 8" xfId="29290"/>
    <cellStyle name="Input 7 2 6" xfId="29291"/>
    <cellStyle name="Input 7 2 6 2" xfId="29292"/>
    <cellStyle name="Input 7 2 6 2 10" xfId="29293"/>
    <cellStyle name="Input 7 2 6 2 11" xfId="29294"/>
    <cellStyle name="Input 7 2 6 2 2" xfId="29295"/>
    <cellStyle name="Input 7 2 6 2 3" xfId="29296"/>
    <cellStyle name="Input 7 2 6 2 4" xfId="29297"/>
    <cellStyle name="Input 7 2 6 2 5" xfId="29298"/>
    <cellStyle name="Input 7 2 6 2 6" xfId="29299"/>
    <cellStyle name="Input 7 2 6 2 7" xfId="29300"/>
    <cellStyle name="Input 7 2 6 2 8" xfId="29301"/>
    <cellStyle name="Input 7 2 6 2 9" xfId="29302"/>
    <cellStyle name="Input 7 2 6 3" xfId="29303"/>
    <cellStyle name="Input 7 2 6 4" xfId="29304"/>
    <cellStyle name="Input 7 2 6 5" xfId="29305"/>
    <cellStyle name="Input 7 2 6 6" xfId="29306"/>
    <cellStyle name="Input 7 2 6 7" xfId="29307"/>
    <cellStyle name="Input 7 2 6 8" xfId="29308"/>
    <cellStyle name="Input 7 2 7" xfId="29309"/>
    <cellStyle name="Input 7 2 7 2" xfId="29310"/>
    <cellStyle name="Input 7 2 7 2 10" xfId="29311"/>
    <cellStyle name="Input 7 2 7 2 11" xfId="29312"/>
    <cellStyle name="Input 7 2 7 2 2" xfId="29313"/>
    <cellStyle name="Input 7 2 7 2 3" xfId="29314"/>
    <cellStyle name="Input 7 2 7 2 4" xfId="29315"/>
    <cellStyle name="Input 7 2 7 2 5" xfId="29316"/>
    <cellStyle name="Input 7 2 7 2 6" xfId="29317"/>
    <cellStyle name="Input 7 2 7 2 7" xfId="29318"/>
    <cellStyle name="Input 7 2 7 2 8" xfId="29319"/>
    <cellStyle name="Input 7 2 7 2 9" xfId="29320"/>
    <cellStyle name="Input 7 2 7 3" xfId="29321"/>
    <cellStyle name="Input 7 2 7 4" xfId="29322"/>
    <cellStyle name="Input 7 2 7 5" xfId="29323"/>
    <cellStyle name="Input 7 2 7 6" xfId="29324"/>
    <cellStyle name="Input 7 2 7 7" xfId="29325"/>
    <cellStyle name="Input 7 2 7 8" xfId="29326"/>
    <cellStyle name="Input 7 2 8" xfId="29327"/>
    <cellStyle name="Input 7 2 8 2" xfId="29328"/>
    <cellStyle name="Input 7 2 8 2 10" xfId="29329"/>
    <cellStyle name="Input 7 2 8 2 11" xfId="29330"/>
    <cellStyle name="Input 7 2 8 2 2" xfId="29331"/>
    <cellStyle name="Input 7 2 8 2 3" xfId="29332"/>
    <cellStyle name="Input 7 2 8 2 4" xfId="29333"/>
    <cellStyle name="Input 7 2 8 2 5" xfId="29334"/>
    <cellStyle name="Input 7 2 8 2 6" xfId="29335"/>
    <cellStyle name="Input 7 2 8 2 7" xfId="29336"/>
    <cellStyle name="Input 7 2 8 2 8" xfId="29337"/>
    <cellStyle name="Input 7 2 8 2 9" xfId="29338"/>
    <cellStyle name="Input 7 2 8 3" xfId="29339"/>
    <cellStyle name="Input 7 2 8 4" xfId="29340"/>
    <cellStyle name="Input 7 2 8 5" xfId="29341"/>
    <cellStyle name="Input 7 2 8 6" xfId="29342"/>
    <cellStyle name="Input 7 2 8 7" xfId="29343"/>
    <cellStyle name="Input 7 2 8 8" xfId="29344"/>
    <cellStyle name="Input 7 2 9" xfId="29345"/>
    <cellStyle name="Input 7 2 9 2" xfId="29346"/>
    <cellStyle name="Input 7 2 9 2 10" xfId="29347"/>
    <cellStyle name="Input 7 2 9 2 11" xfId="29348"/>
    <cellStyle name="Input 7 2 9 2 2" xfId="29349"/>
    <cellStyle name="Input 7 2 9 2 3" xfId="29350"/>
    <cellStyle name="Input 7 2 9 2 4" xfId="29351"/>
    <cellStyle name="Input 7 2 9 2 5" xfId="29352"/>
    <cellStyle name="Input 7 2 9 2 6" xfId="29353"/>
    <cellStyle name="Input 7 2 9 2 7" xfId="29354"/>
    <cellStyle name="Input 7 2 9 2 8" xfId="29355"/>
    <cellStyle name="Input 7 2 9 2 9" xfId="29356"/>
    <cellStyle name="Input 7 2 9 3" xfId="29357"/>
    <cellStyle name="Input 7 2 9 4" xfId="29358"/>
    <cellStyle name="Input 7 2 9 5" xfId="29359"/>
    <cellStyle name="Input 7 2 9 6" xfId="29360"/>
    <cellStyle name="Input 7 2 9 7" xfId="29361"/>
    <cellStyle name="Input 7 2 9 8" xfId="29362"/>
    <cellStyle name="Input 7 20" xfId="29363"/>
    <cellStyle name="Input 7 20 2" xfId="29364"/>
    <cellStyle name="Input 7 20 2 10" xfId="29365"/>
    <cellStyle name="Input 7 20 2 11" xfId="29366"/>
    <cellStyle name="Input 7 20 2 2" xfId="29367"/>
    <cellStyle name="Input 7 20 2 3" xfId="29368"/>
    <cellStyle name="Input 7 20 2 4" xfId="29369"/>
    <cellStyle name="Input 7 20 2 5" xfId="29370"/>
    <cellStyle name="Input 7 20 2 6" xfId="29371"/>
    <cellStyle name="Input 7 20 2 7" xfId="29372"/>
    <cellStyle name="Input 7 20 2 8" xfId="29373"/>
    <cellStyle name="Input 7 20 2 9" xfId="29374"/>
    <cellStyle name="Input 7 20 3" xfId="29375"/>
    <cellStyle name="Input 7 20 4" xfId="29376"/>
    <cellStyle name="Input 7 20 5" xfId="29377"/>
    <cellStyle name="Input 7 20 6" xfId="29378"/>
    <cellStyle name="Input 7 20 7" xfId="29379"/>
    <cellStyle name="Input 7 20 8" xfId="29380"/>
    <cellStyle name="Input 7 21" xfId="29381"/>
    <cellStyle name="Input 7 21 2" xfId="29382"/>
    <cellStyle name="Input 7 21 2 10" xfId="29383"/>
    <cellStyle name="Input 7 21 2 11" xfId="29384"/>
    <cellStyle name="Input 7 21 2 2" xfId="29385"/>
    <cellStyle name="Input 7 21 2 3" xfId="29386"/>
    <cellStyle name="Input 7 21 2 4" xfId="29387"/>
    <cellStyle name="Input 7 21 2 5" xfId="29388"/>
    <cellStyle name="Input 7 21 2 6" xfId="29389"/>
    <cellStyle name="Input 7 21 2 7" xfId="29390"/>
    <cellStyle name="Input 7 21 2 8" xfId="29391"/>
    <cellStyle name="Input 7 21 2 9" xfId="29392"/>
    <cellStyle name="Input 7 21 3" xfId="29393"/>
    <cellStyle name="Input 7 21 4" xfId="29394"/>
    <cellStyle name="Input 7 21 5" xfId="29395"/>
    <cellStyle name="Input 7 21 6" xfId="29396"/>
    <cellStyle name="Input 7 21 7" xfId="29397"/>
    <cellStyle name="Input 7 21 8" xfId="29398"/>
    <cellStyle name="Input 7 22" xfId="29399"/>
    <cellStyle name="Input 7 22 2" xfId="29400"/>
    <cellStyle name="Input 7 22 2 10" xfId="29401"/>
    <cellStyle name="Input 7 22 2 11" xfId="29402"/>
    <cellStyle name="Input 7 22 2 2" xfId="29403"/>
    <cellStyle name="Input 7 22 2 3" xfId="29404"/>
    <cellStyle name="Input 7 22 2 4" xfId="29405"/>
    <cellStyle name="Input 7 22 2 5" xfId="29406"/>
    <cellStyle name="Input 7 22 2 6" xfId="29407"/>
    <cellStyle name="Input 7 22 2 7" xfId="29408"/>
    <cellStyle name="Input 7 22 2 8" xfId="29409"/>
    <cellStyle name="Input 7 22 2 9" xfId="29410"/>
    <cellStyle name="Input 7 22 3" xfId="29411"/>
    <cellStyle name="Input 7 22 4" xfId="29412"/>
    <cellStyle name="Input 7 22 5" xfId="29413"/>
    <cellStyle name="Input 7 22 6" xfId="29414"/>
    <cellStyle name="Input 7 22 7" xfId="29415"/>
    <cellStyle name="Input 7 22 8" xfId="29416"/>
    <cellStyle name="Input 7 23" xfId="29417"/>
    <cellStyle name="Input 7 23 10" xfId="29418"/>
    <cellStyle name="Input 7 23 11" xfId="29419"/>
    <cellStyle name="Input 7 23 2" xfId="29420"/>
    <cellStyle name="Input 7 23 3" xfId="29421"/>
    <cellStyle name="Input 7 23 4" xfId="29422"/>
    <cellStyle name="Input 7 23 5" xfId="29423"/>
    <cellStyle name="Input 7 23 6" xfId="29424"/>
    <cellStyle name="Input 7 23 7" xfId="29425"/>
    <cellStyle name="Input 7 23 8" xfId="29426"/>
    <cellStyle name="Input 7 23 9" xfId="29427"/>
    <cellStyle name="Input 7 24" xfId="29428"/>
    <cellStyle name="Input 7 24 10" xfId="29429"/>
    <cellStyle name="Input 7 24 11" xfId="29430"/>
    <cellStyle name="Input 7 24 2" xfId="29431"/>
    <cellStyle name="Input 7 24 3" xfId="29432"/>
    <cellStyle name="Input 7 24 4" xfId="29433"/>
    <cellStyle name="Input 7 24 5" xfId="29434"/>
    <cellStyle name="Input 7 24 6" xfId="29435"/>
    <cellStyle name="Input 7 24 7" xfId="29436"/>
    <cellStyle name="Input 7 24 8" xfId="29437"/>
    <cellStyle name="Input 7 24 9" xfId="29438"/>
    <cellStyle name="Input 7 25" xfId="29439"/>
    <cellStyle name="Input 7 25 10" xfId="29440"/>
    <cellStyle name="Input 7 25 11" xfId="29441"/>
    <cellStyle name="Input 7 25 2" xfId="29442"/>
    <cellStyle name="Input 7 25 3" xfId="29443"/>
    <cellStyle name="Input 7 25 4" xfId="29444"/>
    <cellStyle name="Input 7 25 5" xfId="29445"/>
    <cellStyle name="Input 7 25 6" xfId="29446"/>
    <cellStyle name="Input 7 25 7" xfId="29447"/>
    <cellStyle name="Input 7 25 8" xfId="29448"/>
    <cellStyle name="Input 7 25 9" xfId="29449"/>
    <cellStyle name="Input 7 26" xfId="29450"/>
    <cellStyle name="Input 7 26 10" xfId="29451"/>
    <cellStyle name="Input 7 26 11" xfId="29452"/>
    <cellStyle name="Input 7 26 2" xfId="29453"/>
    <cellStyle name="Input 7 26 3" xfId="29454"/>
    <cellStyle name="Input 7 26 4" xfId="29455"/>
    <cellStyle name="Input 7 26 5" xfId="29456"/>
    <cellStyle name="Input 7 26 6" xfId="29457"/>
    <cellStyle name="Input 7 26 7" xfId="29458"/>
    <cellStyle name="Input 7 26 8" xfId="29459"/>
    <cellStyle name="Input 7 26 9" xfId="29460"/>
    <cellStyle name="Input 7 27" xfId="29461"/>
    <cellStyle name="Input 7 27 10" xfId="29462"/>
    <cellStyle name="Input 7 27 11" xfId="29463"/>
    <cellStyle name="Input 7 27 2" xfId="29464"/>
    <cellStyle name="Input 7 27 3" xfId="29465"/>
    <cellStyle name="Input 7 27 4" xfId="29466"/>
    <cellStyle name="Input 7 27 5" xfId="29467"/>
    <cellStyle name="Input 7 27 6" xfId="29468"/>
    <cellStyle name="Input 7 27 7" xfId="29469"/>
    <cellStyle name="Input 7 27 8" xfId="29470"/>
    <cellStyle name="Input 7 27 9" xfId="29471"/>
    <cellStyle name="Input 7 28" xfId="29472"/>
    <cellStyle name="Input 7 28 10" xfId="29473"/>
    <cellStyle name="Input 7 28 11" xfId="29474"/>
    <cellStyle name="Input 7 28 2" xfId="29475"/>
    <cellStyle name="Input 7 28 3" xfId="29476"/>
    <cellStyle name="Input 7 28 4" xfId="29477"/>
    <cellStyle name="Input 7 28 5" xfId="29478"/>
    <cellStyle name="Input 7 28 6" xfId="29479"/>
    <cellStyle name="Input 7 28 7" xfId="29480"/>
    <cellStyle name="Input 7 28 8" xfId="29481"/>
    <cellStyle name="Input 7 28 9" xfId="29482"/>
    <cellStyle name="Input 7 29" xfId="29483"/>
    <cellStyle name="Input 7 29 10" xfId="29484"/>
    <cellStyle name="Input 7 29 11" xfId="29485"/>
    <cellStyle name="Input 7 29 2" xfId="29486"/>
    <cellStyle name="Input 7 29 3" xfId="29487"/>
    <cellStyle name="Input 7 29 4" xfId="29488"/>
    <cellStyle name="Input 7 29 5" xfId="29489"/>
    <cellStyle name="Input 7 29 6" xfId="29490"/>
    <cellStyle name="Input 7 29 7" xfId="29491"/>
    <cellStyle name="Input 7 29 8" xfId="29492"/>
    <cellStyle name="Input 7 29 9" xfId="29493"/>
    <cellStyle name="Input 7 3" xfId="29494"/>
    <cellStyle name="Input 7 3 10" xfId="29495"/>
    <cellStyle name="Input 7 3 10 2" xfId="29496"/>
    <cellStyle name="Input 7 3 10 2 10" xfId="29497"/>
    <cellStyle name="Input 7 3 10 2 11" xfId="29498"/>
    <cellStyle name="Input 7 3 10 2 2" xfId="29499"/>
    <cellStyle name="Input 7 3 10 2 3" xfId="29500"/>
    <cellStyle name="Input 7 3 10 2 4" xfId="29501"/>
    <cellStyle name="Input 7 3 10 2 5" xfId="29502"/>
    <cellStyle name="Input 7 3 10 2 6" xfId="29503"/>
    <cellStyle name="Input 7 3 10 2 7" xfId="29504"/>
    <cellStyle name="Input 7 3 10 2 8" xfId="29505"/>
    <cellStyle name="Input 7 3 10 2 9" xfId="29506"/>
    <cellStyle name="Input 7 3 10 3" xfId="29507"/>
    <cellStyle name="Input 7 3 10 4" xfId="29508"/>
    <cellStyle name="Input 7 3 10 5" xfId="29509"/>
    <cellStyle name="Input 7 3 10 6" xfId="29510"/>
    <cellStyle name="Input 7 3 10 7" xfId="29511"/>
    <cellStyle name="Input 7 3 10 8" xfId="29512"/>
    <cellStyle name="Input 7 3 11" xfId="29513"/>
    <cellStyle name="Input 7 3 11 2" xfId="29514"/>
    <cellStyle name="Input 7 3 11 2 10" xfId="29515"/>
    <cellStyle name="Input 7 3 11 2 11" xfId="29516"/>
    <cellStyle name="Input 7 3 11 2 2" xfId="29517"/>
    <cellStyle name="Input 7 3 11 2 3" xfId="29518"/>
    <cellStyle name="Input 7 3 11 2 4" xfId="29519"/>
    <cellStyle name="Input 7 3 11 2 5" xfId="29520"/>
    <cellStyle name="Input 7 3 11 2 6" xfId="29521"/>
    <cellStyle name="Input 7 3 11 2 7" xfId="29522"/>
    <cellStyle name="Input 7 3 11 2 8" xfId="29523"/>
    <cellStyle name="Input 7 3 11 2 9" xfId="29524"/>
    <cellStyle name="Input 7 3 11 3" xfId="29525"/>
    <cellStyle name="Input 7 3 11 4" xfId="29526"/>
    <cellStyle name="Input 7 3 11 5" xfId="29527"/>
    <cellStyle name="Input 7 3 11 6" xfId="29528"/>
    <cellStyle name="Input 7 3 11 7" xfId="29529"/>
    <cellStyle name="Input 7 3 11 8" xfId="29530"/>
    <cellStyle name="Input 7 3 12" xfId="29531"/>
    <cellStyle name="Input 7 3 12 2" xfId="29532"/>
    <cellStyle name="Input 7 3 12 2 10" xfId="29533"/>
    <cellStyle name="Input 7 3 12 2 11" xfId="29534"/>
    <cellStyle name="Input 7 3 12 2 2" xfId="29535"/>
    <cellStyle name="Input 7 3 12 2 3" xfId="29536"/>
    <cellStyle name="Input 7 3 12 2 4" xfId="29537"/>
    <cellStyle name="Input 7 3 12 2 5" xfId="29538"/>
    <cellStyle name="Input 7 3 12 2 6" xfId="29539"/>
    <cellStyle name="Input 7 3 12 2 7" xfId="29540"/>
    <cellStyle name="Input 7 3 12 2 8" xfId="29541"/>
    <cellStyle name="Input 7 3 12 2 9" xfId="29542"/>
    <cellStyle name="Input 7 3 12 3" xfId="29543"/>
    <cellStyle name="Input 7 3 12 4" xfId="29544"/>
    <cellStyle name="Input 7 3 12 5" xfId="29545"/>
    <cellStyle name="Input 7 3 12 6" xfId="29546"/>
    <cellStyle name="Input 7 3 12 7" xfId="29547"/>
    <cellStyle name="Input 7 3 12 8" xfId="29548"/>
    <cellStyle name="Input 7 3 13" xfId="29549"/>
    <cellStyle name="Input 7 3 13 2" xfId="29550"/>
    <cellStyle name="Input 7 3 13 2 10" xfId="29551"/>
    <cellStyle name="Input 7 3 13 2 11" xfId="29552"/>
    <cellStyle name="Input 7 3 13 2 2" xfId="29553"/>
    <cellStyle name="Input 7 3 13 2 3" xfId="29554"/>
    <cellStyle name="Input 7 3 13 2 4" xfId="29555"/>
    <cellStyle name="Input 7 3 13 2 5" xfId="29556"/>
    <cellStyle name="Input 7 3 13 2 6" xfId="29557"/>
    <cellStyle name="Input 7 3 13 2 7" xfId="29558"/>
    <cellStyle name="Input 7 3 13 2 8" xfId="29559"/>
    <cellStyle name="Input 7 3 13 2 9" xfId="29560"/>
    <cellStyle name="Input 7 3 13 3" xfId="29561"/>
    <cellStyle name="Input 7 3 13 4" xfId="29562"/>
    <cellStyle name="Input 7 3 13 5" xfId="29563"/>
    <cellStyle name="Input 7 3 13 6" xfId="29564"/>
    <cellStyle name="Input 7 3 13 7" xfId="29565"/>
    <cellStyle name="Input 7 3 13 8" xfId="29566"/>
    <cellStyle name="Input 7 3 14" xfId="29567"/>
    <cellStyle name="Input 7 3 14 2" xfId="29568"/>
    <cellStyle name="Input 7 3 14 2 10" xfId="29569"/>
    <cellStyle name="Input 7 3 14 2 11" xfId="29570"/>
    <cellStyle name="Input 7 3 14 2 2" xfId="29571"/>
    <cellStyle name="Input 7 3 14 2 3" xfId="29572"/>
    <cellStyle name="Input 7 3 14 2 4" xfId="29573"/>
    <cellStyle name="Input 7 3 14 2 5" xfId="29574"/>
    <cellStyle name="Input 7 3 14 2 6" xfId="29575"/>
    <cellStyle name="Input 7 3 14 2 7" xfId="29576"/>
    <cellStyle name="Input 7 3 14 2 8" xfId="29577"/>
    <cellStyle name="Input 7 3 14 2 9" xfId="29578"/>
    <cellStyle name="Input 7 3 14 3" xfId="29579"/>
    <cellStyle name="Input 7 3 14 4" xfId="29580"/>
    <cellStyle name="Input 7 3 14 5" xfId="29581"/>
    <cellStyle name="Input 7 3 14 6" xfId="29582"/>
    <cellStyle name="Input 7 3 14 7" xfId="29583"/>
    <cellStyle name="Input 7 3 14 8" xfId="29584"/>
    <cellStyle name="Input 7 3 15" xfId="29585"/>
    <cellStyle name="Input 7 3 15 2" xfId="29586"/>
    <cellStyle name="Input 7 3 15 2 10" xfId="29587"/>
    <cellStyle name="Input 7 3 15 2 11" xfId="29588"/>
    <cellStyle name="Input 7 3 15 2 2" xfId="29589"/>
    <cellStyle name="Input 7 3 15 2 3" xfId="29590"/>
    <cellStyle name="Input 7 3 15 2 4" xfId="29591"/>
    <cellStyle name="Input 7 3 15 2 5" xfId="29592"/>
    <cellStyle name="Input 7 3 15 2 6" xfId="29593"/>
    <cellStyle name="Input 7 3 15 2 7" xfId="29594"/>
    <cellStyle name="Input 7 3 15 2 8" xfId="29595"/>
    <cellStyle name="Input 7 3 15 2 9" xfId="29596"/>
    <cellStyle name="Input 7 3 15 3" xfId="29597"/>
    <cellStyle name="Input 7 3 15 4" xfId="29598"/>
    <cellStyle name="Input 7 3 15 5" xfId="29599"/>
    <cellStyle name="Input 7 3 15 6" xfId="29600"/>
    <cellStyle name="Input 7 3 15 7" xfId="29601"/>
    <cellStyle name="Input 7 3 15 8" xfId="29602"/>
    <cellStyle name="Input 7 3 16" xfId="29603"/>
    <cellStyle name="Input 7 3 16 2" xfId="29604"/>
    <cellStyle name="Input 7 3 16 2 10" xfId="29605"/>
    <cellStyle name="Input 7 3 16 2 11" xfId="29606"/>
    <cellStyle name="Input 7 3 16 2 2" xfId="29607"/>
    <cellStyle name="Input 7 3 16 2 3" xfId="29608"/>
    <cellStyle name="Input 7 3 16 2 4" xfId="29609"/>
    <cellStyle name="Input 7 3 16 2 5" xfId="29610"/>
    <cellStyle name="Input 7 3 16 2 6" xfId="29611"/>
    <cellStyle name="Input 7 3 16 2 7" xfId="29612"/>
    <cellStyle name="Input 7 3 16 2 8" xfId="29613"/>
    <cellStyle name="Input 7 3 16 2 9" xfId="29614"/>
    <cellStyle name="Input 7 3 16 3" xfId="29615"/>
    <cellStyle name="Input 7 3 16 4" xfId="29616"/>
    <cellStyle name="Input 7 3 16 5" xfId="29617"/>
    <cellStyle name="Input 7 3 16 6" xfId="29618"/>
    <cellStyle name="Input 7 3 16 7" xfId="29619"/>
    <cellStyle name="Input 7 3 16 8" xfId="29620"/>
    <cellStyle name="Input 7 3 17" xfId="29621"/>
    <cellStyle name="Input 7 3 17 2" xfId="29622"/>
    <cellStyle name="Input 7 3 17 2 10" xfId="29623"/>
    <cellStyle name="Input 7 3 17 2 11" xfId="29624"/>
    <cellStyle name="Input 7 3 17 2 2" xfId="29625"/>
    <cellStyle name="Input 7 3 17 2 3" xfId="29626"/>
    <cellStyle name="Input 7 3 17 2 4" xfId="29627"/>
    <cellStyle name="Input 7 3 17 2 5" xfId="29628"/>
    <cellStyle name="Input 7 3 17 2 6" xfId="29629"/>
    <cellStyle name="Input 7 3 17 2 7" xfId="29630"/>
    <cellStyle name="Input 7 3 17 2 8" xfId="29631"/>
    <cellStyle name="Input 7 3 17 2 9" xfId="29632"/>
    <cellStyle name="Input 7 3 17 3" xfId="29633"/>
    <cellStyle name="Input 7 3 17 4" xfId="29634"/>
    <cellStyle name="Input 7 3 17 5" xfId="29635"/>
    <cellStyle name="Input 7 3 17 6" xfId="29636"/>
    <cellStyle name="Input 7 3 17 7" xfId="29637"/>
    <cellStyle name="Input 7 3 17 8" xfId="29638"/>
    <cellStyle name="Input 7 3 18" xfId="29639"/>
    <cellStyle name="Input 7 3 18 2" xfId="29640"/>
    <cellStyle name="Input 7 3 18 2 10" xfId="29641"/>
    <cellStyle name="Input 7 3 18 2 11" xfId="29642"/>
    <cellStyle name="Input 7 3 18 2 2" xfId="29643"/>
    <cellStyle name="Input 7 3 18 2 3" xfId="29644"/>
    <cellStyle name="Input 7 3 18 2 4" xfId="29645"/>
    <cellStyle name="Input 7 3 18 2 5" xfId="29646"/>
    <cellStyle name="Input 7 3 18 2 6" xfId="29647"/>
    <cellStyle name="Input 7 3 18 2 7" xfId="29648"/>
    <cellStyle name="Input 7 3 18 2 8" xfId="29649"/>
    <cellStyle name="Input 7 3 18 2 9" xfId="29650"/>
    <cellStyle name="Input 7 3 18 3" xfId="29651"/>
    <cellStyle name="Input 7 3 18 4" xfId="29652"/>
    <cellStyle name="Input 7 3 18 5" xfId="29653"/>
    <cellStyle name="Input 7 3 18 6" xfId="29654"/>
    <cellStyle name="Input 7 3 18 7" xfId="29655"/>
    <cellStyle name="Input 7 3 18 8" xfId="29656"/>
    <cellStyle name="Input 7 3 19" xfId="29657"/>
    <cellStyle name="Input 7 3 19 10" xfId="29658"/>
    <cellStyle name="Input 7 3 19 11" xfId="29659"/>
    <cellStyle name="Input 7 3 19 2" xfId="29660"/>
    <cellStyle name="Input 7 3 19 3" xfId="29661"/>
    <cellStyle name="Input 7 3 19 4" xfId="29662"/>
    <cellStyle name="Input 7 3 19 5" xfId="29663"/>
    <cellStyle name="Input 7 3 19 6" xfId="29664"/>
    <cellStyle name="Input 7 3 19 7" xfId="29665"/>
    <cellStyle name="Input 7 3 19 8" xfId="29666"/>
    <cellStyle name="Input 7 3 19 9" xfId="29667"/>
    <cellStyle name="Input 7 3 2" xfId="29668"/>
    <cellStyle name="Input 7 3 2 2" xfId="29669"/>
    <cellStyle name="Input 7 3 2 2 10" xfId="29670"/>
    <cellStyle name="Input 7 3 2 2 11" xfId="29671"/>
    <cellStyle name="Input 7 3 2 2 2" xfId="29672"/>
    <cellStyle name="Input 7 3 2 2 3" xfId="29673"/>
    <cellStyle name="Input 7 3 2 2 4" xfId="29674"/>
    <cellStyle name="Input 7 3 2 2 5" xfId="29675"/>
    <cellStyle name="Input 7 3 2 2 6" xfId="29676"/>
    <cellStyle name="Input 7 3 2 2 7" xfId="29677"/>
    <cellStyle name="Input 7 3 2 2 8" xfId="29678"/>
    <cellStyle name="Input 7 3 2 2 9" xfId="29679"/>
    <cellStyle name="Input 7 3 2 3" xfId="29680"/>
    <cellStyle name="Input 7 3 2 4" xfId="29681"/>
    <cellStyle name="Input 7 3 2 5" xfId="29682"/>
    <cellStyle name="Input 7 3 2 6" xfId="29683"/>
    <cellStyle name="Input 7 3 2 7" xfId="29684"/>
    <cellStyle name="Input 7 3 2 8" xfId="29685"/>
    <cellStyle name="Input 7 3 20" xfId="29686"/>
    <cellStyle name="Input 7 3 20 10" xfId="29687"/>
    <cellStyle name="Input 7 3 20 11" xfId="29688"/>
    <cellStyle name="Input 7 3 20 2" xfId="29689"/>
    <cellStyle name="Input 7 3 20 3" xfId="29690"/>
    <cellStyle name="Input 7 3 20 4" xfId="29691"/>
    <cellStyle name="Input 7 3 20 5" xfId="29692"/>
    <cellStyle name="Input 7 3 20 6" xfId="29693"/>
    <cellStyle name="Input 7 3 20 7" xfId="29694"/>
    <cellStyle name="Input 7 3 20 8" xfId="29695"/>
    <cellStyle name="Input 7 3 20 9" xfId="29696"/>
    <cellStyle name="Input 7 3 21" xfId="29697"/>
    <cellStyle name="Input 7 3 21 10" xfId="29698"/>
    <cellStyle name="Input 7 3 21 11" xfId="29699"/>
    <cellStyle name="Input 7 3 21 2" xfId="29700"/>
    <cellStyle name="Input 7 3 21 3" xfId="29701"/>
    <cellStyle name="Input 7 3 21 4" xfId="29702"/>
    <cellStyle name="Input 7 3 21 5" xfId="29703"/>
    <cellStyle name="Input 7 3 21 6" xfId="29704"/>
    <cellStyle name="Input 7 3 21 7" xfId="29705"/>
    <cellStyle name="Input 7 3 21 8" xfId="29706"/>
    <cellStyle name="Input 7 3 21 9" xfId="29707"/>
    <cellStyle name="Input 7 3 22" xfId="29708"/>
    <cellStyle name="Input 7 3 22 10" xfId="29709"/>
    <cellStyle name="Input 7 3 22 11" xfId="29710"/>
    <cellStyle name="Input 7 3 22 2" xfId="29711"/>
    <cellStyle name="Input 7 3 22 3" xfId="29712"/>
    <cellStyle name="Input 7 3 22 4" xfId="29713"/>
    <cellStyle name="Input 7 3 22 5" xfId="29714"/>
    <cellStyle name="Input 7 3 22 6" xfId="29715"/>
    <cellStyle name="Input 7 3 22 7" xfId="29716"/>
    <cellStyle name="Input 7 3 22 8" xfId="29717"/>
    <cellStyle name="Input 7 3 22 9" xfId="29718"/>
    <cellStyle name="Input 7 3 23" xfId="29719"/>
    <cellStyle name="Input 7 3 23 10" xfId="29720"/>
    <cellStyle name="Input 7 3 23 11" xfId="29721"/>
    <cellStyle name="Input 7 3 23 2" xfId="29722"/>
    <cellStyle name="Input 7 3 23 3" xfId="29723"/>
    <cellStyle name="Input 7 3 23 4" xfId="29724"/>
    <cellStyle name="Input 7 3 23 5" xfId="29725"/>
    <cellStyle name="Input 7 3 23 6" xfId="29726"/>
    <cellStyle name="Input 7 3 23 7" xfId="29727"/>
    <cellStyle name="Input 7 3 23 8" xfId="29728"/>
    <cellStyle name="Input 7 3 23 9" xfId="29729"/>
    <cellStyle name="Input 7 3 24" xfId="29730"/>
    <cellStyle name="Input 7 3 24 10" xfId="29731"/>
    <cellStyle name="Input 7 3 24 11" xfId="29732"/>
    <cellStyle name="Input 7 3 24 2" xfId="29733"/>
    <cellStyle name="Input 7 3 24 3" xfId="29734"/>
    <cellStyle name="Input 7 3 24 4" xfId="29735"/>
    <cellStyle name="Input 7 3 24 5" xfId="29736"/>
    <cellStyle name="Input 7 3 24 6" xfId="29737"/>
    <cellStyle name="Input 7 3 24 7" xfId="29738"/>
    <cellStyle name="Input 7 3 24 8" xfId="29739"/>
    <cellStyle name="Input 7 3 24 9" xfId="29740"/>
    <cellStyle name="Input 7 3 25" xfId="29741"/>
    <cellStyle name="Input 7 3 25 10" xfId="29742"/>
    <cellStyle name="Input 7 3 25 11" xfId="29743"/>
    <cellStyle name="Input 7 3 25 2" xfId="29744"/>
    <cellStyle name="Input 7 3 25 3" xfId="29745"/>
    <cellStyle name="Input 7 3 25 4" xfId="29746"/>
    <cellStyle name="Input 7 3 25 5" xfId="29747"/>
    <cellStyle name="Input 7 3 25 6" xfId="29748"/>
    <cellStyle name="Input 7 3 25 7" xfId="29749"/>
    <cellStyle name="Input 7 3 25 8" xfId="29750"/>
    <cellStyle name="Input 7 3 25 9" xfId="29751"/>
    <cellStyle name="Input 7 3 26" xfId="29752"/>
    <cellStyle name="Input 7 3 26 10" xfId="29753"/>
    <cellStyle name="Input 7 3 26 11" xfId="29754"/>
    <cellStyle name="Input 7 3 26 2" xfId="29755"/>
    <cellStyle name="Input 7 3 26 3" xfId="29756"/>
    <cellStyle name="Input 7 3 26 4" xfId="29757"/>
    <cellStyle name="Input 7 3 26 5" xfId="29758"/>
    <cellStyle name="Input 7 3 26 6" xfId="29759"/>
    <cellStyle name="Input 7 3 26 7" xfId="29760"/>
    <cellStyle name="Input 7 3 26 8" xfId="29761"/>
    <cellStyle name="Input 7 3 26 9" xfId="29762"/>
    <cellStyle name="Input 7 3 27" xfId="29763"/>
    <cellStyle name="Input 7 3 27 10" xfId="29764"/>
    <cellStyle name="Input 7 3 27 11" xfId="29765"/>
    <cellStyle name="Input 7 3 27 2" xfId="29766"/>
    <cellStyle name="Input 7 3 27 3" xfId="29767"/>
    <cellStyle name="Input 7 3 27 4" xfId="29768"/>
    <cellStyle name="Input 7 3 27 5" xfId="29769"/>
    <cellStyle name="Input 7 3 27 6" xfId="29770"/>
    <cellStyle name="Input 7 3 27 7" xfId="29771"/>
    <cellStyle name="Input 7 3 27 8" xfId="29772"/>
    <cellStyle name="Input 7 3 27 9" xfId="29773"/>
    <cellStyle name="Input 7 3 28" xfId="29774"/>
    <cellStyle name="Input 7 3 28 10" xfId="29775"/>
    <cellStyle name="Input 7 3 28 11" xfId="29776"/>
    <cellStyle name="Input 7 3 28 2" xfId="29777"/>
    <cellStyle name="Input 7 3 28 3" xfId="29778"/>
    <cellStyle name="Input 7 3 28 4" xfId="29779"/>
    <cellStyle name="Input 7 3 28 5" xfId="29780"/>
    <cellStyle name="Input 7 3 28 6" xfId="29781"/>
    <cellStyle name="Input 7 3 28 7" xfId="29782"/>
    <cellStyle name="Input 7 3 28 8" xfId="29783"/>
    <cellStyle name="Input 7 3 28 9" xfId="29784"/>
    <cellStyle name="Input 7 3 29" xfId="29785"/>
    <cellStyle name="Input 7 3 29 10" xfId="29786"/>
    <cellStyle name="Input 7 3 29 11" xfId="29787"/>
    <cellStyle name="Input 7 3 29 2" xfId="29788"/>
    <cellStyle name="Input 7 3 29 3" xfId="29789"/>
    <cellStyle name="Input 7 3 29 4" xfId="29790"/>
    <cellStyle name="Input 7 3 29 5" xfId="29791"/>
    <cellStyle name="Input 7 3 29 6" xfId="29792"/>
    <cellStyle name="Input 7 3 29 7" xfId="29793"/>
    <cellStyle name="Input 7 3 29 8" xfId="29794"/>
    <cellStyle name="Input 7 3 29 9" xfId="29795"/>
    <cellStyle name="Input 7 3 3" xfId="29796"/>
    <cellStyle name="Input 7 3 3 2" xfId="29797"/>
    <cellStyle name="Input 7 3 3 2 10" xfId="29798"/>
    <cellStyle name="Input 7 3 3 2 11" xfId="29799"/>
    <cellStyle name="Input 7 3 3 2 2" xfId="29800"/>
    <cellStyle name="Input 7 3 3 2 3" xfId="29801"/>
    <cellStyle name="Input 7 3 3 2 4" xfId="29802"/>
    <cellStyle name="Input 7 3 3 2 5" xfId="29803"/>
    <cellStyle name="Input 7 3 3 2 6" xfId="29804"/>
    <cellStyle name="Input 7 3 3 2 7" xfId="29805"/>
    <cellStyle name="Input 7 3 3 2 8" xfId="29806"/>
    <cellStyle name="Input 7 3 3 2 9" xfId="29807"/>
    <cellStyle name="Input 7 3 3 3" xfId="29808"/>
    <cellStyle name="Input 7 3 3 4" xfId="29809"/>
    <cellStyle name="Input 7 3 3 5" xfId="29810"/>
    <cellStyle name="Input 7 3 3 6" xfId="29811"/>
    <cellStyle name="Input 7 3 3 7" xfId="29812"/>
    <cellStyle name="Input 7 3 3 8" xfId="29813"/>
    <cellStyle name="Input 7 3 30" xfId="29814"/>
    <cellStyle name="Input 7 3 30 10" xfId="29815"/>
    <cellStyle name="Input 7 3 30 11" xfId="29816"/>
    <cellStyle name="Input 7 3 30 2" xfId="29817"/>
    <cellStyle name="Input 7 3 30 3" xfId="29818"/>
    <cellStyle name="Input 7 3 30 4" xfId="29819"/>
    <cellStyle name="Input 7 3 30 5" xfId="29820"/>
    <cellStyle name="Input 7 3 30 6" xfId="29821"/>
    <cellStyle name="Input 7 3 30 7" xfId="29822"/>
    <cellStyle name="Input 7 3 30 8" xfId="29823"/>
    <cellStyle name="Input 7 3 30 9" xfId="29824"/>
    <cellStyle name="Input 7 3 31" xfId="29825"/>
    <cellStyle name="Input 7 3 31 10" xfId="29826"/>
    <cellStyle name="Input 7 3 31 11" xfId="29827"/>
    <cellStyle name="Input 7 3 31 2" xfId="29828"/>
    <cellStyle name="Input 7 3 31 3" xfId="29829"/>
    <cellStyle name="Input 7 3 31 4" xfId="29830"/>
    <cellStyle name="Input 7 3 31 5" xfId="29831"/>
    <cellStyle name="Input 7 3 31 6" xfId="29832"/>
    <cellStyle name="Input 7 3 31 7" xfId="29833"/>
    <cellStyle name="Input 7 3 31 8" xfId="29834"/>
    <cellStyle name="Input 7 3 31 9" xfId="29835"/>
    <cellStyle name="Input 7 3 32" xfId="29836"/>
    <cellStyle name="Input 7 3 32 10" xfId="29837"/>
    <cellStyle name="Input 7 3 32 11" xfId="29838"/>
    <cellStyle name="Input 7 3 32 2" xfId="29839"/>
    <cellStyle name="Input 7 3 32 3" xfId="29840"/>
    <cellStyle name="Input 7 3 32 4" xfId="29841"/>
    <cellStyle name="Input 7 3 32 5" xfId="29842"/>
    <cellStyle name="Input 7 3 32 6" xfId="29843"/>
    <cellStyle name="Input 7 3 32 7" xfId="29844"/>
    <cellStyle name="Input 7 3 32 8" xfId="29845"/>
    <cellStyle name="Input 7 3 32 9" xfId="29846"/>
    <cellStyle name="Input 7 3 33" xfId="29847"/>
    <cellStyle name="Input 7 3 33 10" xfId="29848"/>
    <cellStyle name="Input 7 3 33 11" xfId="29849"/>
    <cellStyle name="Input 7 3 33 2" xfId="29850"/>
    <cellStyle name="Input 7 3 33 3" xfId="29851"/>
    <cellStyle name="Input 7 3 33 4" xfId="29852"/>
    <cellStyle name="Input 7 3 33 5" xfId="29853"/>
    <cellStyle name="Input 7 3 33 6" xfId="29854"/>
    <cellStyle name="Input 7 3 33 7" xfId="29855"/>
    <cellStyle name="Input 7 3 33 8" xfId="29856"/>
    <cellStyle name="Input 7 3 33 9" xfId="29857"/>
    <cellStyle name="Input 7 3 34" xfId="29858"/>
    <cellStyle name="Input 7 3 34 10" xfId="29859"/>
    <cellStyle name="Input 7 3 34 11" xfId="29860"/>
    <cellStyle name="Input 7 3 34 2" xfId="29861"/>
    <cellStyle name="Input 7 3 34 3" xfId="29862"/>
    <cellStyle name="Input 7 3 34 4" xfId="29863"/>
    <cellStyle name="Input 7 3 34 5" xfId="29864"/>
    <cellStyle name="Input 7 3 34 6" xfId="29865"/>
    <cellStyle name="Input 7 3 34 7" xfId="29866"/>
    <cellStyle name="Input 7 3 34 8" xfId="29867"/>
    <cellStyle name="Input 7 3 34 9" xfId="29868"/>
    <cellStyle name="Input 7 3 35" xfId="29869"/>
    <cellStyle name="Input 7 3 35 10" xfId="29870"/>
    <cellStyle name="Input 7 3 35 11" xfId="29871"/>
    <cellStyle name="Input 7 3 35 2" xfId="29872"/>
    <cellStyle name="Input 7 3 35 3" xfId="29873"/>
    <cellStyle name="Input 7 3 35 4" xfId="29874"/>
    <cellStyle name="Input 7 3 35 5" xfId="29875"/>
    <cellStyle name="Input 7 3 35 6" xfId="29876"/>
    <cellStyle name="Input 7 3 35 7" xfId="29877"/>
    <cellStyle name="Input 7 3 35 8" xfId="29878"/>
    <cellStyle name="Input 7 3 35 9" xfId="29879"/>
    <cellStyle name="Input 7 3 36" xfId="29880"/>
    <cellStyle name="Input 7 3 37" xfId="29881"/>
    <cellStyle name="Input 7 3 38" xfId="29882"/>
    <cellStyle name="Input 7 3 39" xfId="29883"/>
    <cellStyle name="Input 7 3 4" xfId="29884"/>
    <cellStyle name="Input 7 3 4 2" xfId="29885"/>
    <cellStyle name="Input 7 3 4 2 10" xfId="29886"/>
    <cellStyle name="Input 7 3 4 2 11" xfId="29887"/>
    <cellStyle name="Input 7 3 4 2 2" xfId="29888"/>
    <cellStyle name="Input 7 3 4 2 3" xfId="29889"/>
    <cellStyle name="Input 7 3 4 2 4" xfId="29890"/>
    <cellStyle name="Input 7 3 4 2 5" xfId="29891"/>
    <cellStyle name="Input 7 3 4 2 6" xfId="29892"/>
    <cellStyle name="Input 7 3 4 2 7" xfId="29893"/>
    <cellStyle name="Input 7 3 4 2 8" xfId="29894"/>
    <cellStyle name="Input 7 3 4 2 9" xfId="29895"/>
    <cellStyle name="Input 7 3 4 3" xfId="29896"/>
    <cellStyle name="Input 7 3 4 4" xfId="29897"/>
    <cellStyle name="Input 7 3 4 5" xfId="29898"/>
    <cellStyle name="Input 7 3 4 6" xfId="29899"/>
    <cellStyle name="Input 7 3 4 7" xfId="29900"/>
    <cellStyle name="Input 7 3 4 8" xfId="29901"/>
    <cellStyle name="Input 7 3 40" xfId="29902"/>
    <cellStyle name="Input 7 3 41" xfId="29903"/>
    <cellStyle name="Input 7 3 42" xfId="29904"/>
    <cellStyle name="Input 7 3 43" xfId="29905"/>
    <cellStyle name="Input 7 3 5" xfId="29906"/>
    <cellStyle name="Input 7 3 5 2" xfId="29907"/>
    <cellStyle name="Input 7 3 5 2 10" xfId="29908"/>
    <cellStyle name="Input 7 3 5 2 11" xfId="29909"/>
    <cellStyle name="Input 7 3 5 2 2" xfId="29910"/>
    <cellStyle name="Input 7 3 5 2 3" xfId="29911"/>
    <cellStyle name="Input 7 3 5 2 4" xfId="29912"/>
    <cellStyle name="Input 7 3 5 2 5" xfId="29913"/>
    <cellStyle name="Input 7 3 5 2 6" xfId="29914"/>
    <cellStyle name="Input 7 3 5 2 7" xfId="29915"/>
    <cellStyle name="Input 7 3 5 2 8" xfId="29916"/>
    <cellStyle name="Input 7 3 5 2 9" xfId="29917"/>
    <cellStyle name="Input 7 3 5 3" xfId="29918"/>
    <cellStyle name="Input 7 3 5 4" xfId="29919"/>
    <cellStyle name="Input 7 3 5 5" xfId="29920"/>
    <cellStyle name="Input 7 3 5 6" xfId="29921"/>
    <cellStyle name="Input 7 3 5 7" xfId="29922"/>
    <cellStyle name="Input 7 3 5 8" xfId="29923"/>
    <cellStyle name="Input 7 3 6" xfId="29924"/>
    <cellStyle name="Input 7 3 6 2" xfId="29925"/>
    <cellStyle name="Input 7 3 6 2 10" xfId="29926"/>
    <cellStyle name="Input 7 3 6 2 11" xfId="29927"/>
    <cellStyle name="Input 7 3 6 2 2" xfId="29928"/>
    <cellStyle name="Input 7 3 6 2 3" xfId="29929"/>
    <cellStyle name="Input 7 3 6 2 4" xfId="29930"/>
    <cellStyle name="Input 7 3 6 2 5" xfId="29931"/>
    <cellStyle name="Input 7 3 6 2 6" xfId="29932"/>
    <cellStyle name="Input 7 3 6 2 7" xfId="29933"/>
    <cellStyle name="Input 7 3 6 2 8" xfId="29934"/>
    <cellStyle name="Input 7 3 6 2 9" xfId="29935"/>
    <cellStyle name="Input 7 3 6 3" xfId="29936"/>
    <cellStyle name="Input 7 3 6 4" xfId="29937"/>
    <cellStyle name="Input 7 3 6 5" xfId="29938"/>
    <cellStyle name="Input 7 3 6 6" xfId="29939"/>
    <cellStyle name="Input 7 3 6 7" xfId="29940"/>
    <cellStyle name="Input 7 3 6 8" xfId="29941"/>
    <cellStyle name="Input 7 3 7" xfId="29942"/>
    <cellStyle name="Input 7 3 7 2" xfId="29943"/>
    <cellStyle name="Input 7 3 7 2 10" xfId="29944"/>
    <cellStyle name="Input 7 3 7 2 11" xfId="29945"/>
    <cellStyle name="Input 7 3 7 2 2" xfId="29946"/>
    <cellStyle name="Input 7 3 7 2 3" xfId="29947"/>
    <cellStyle name="Input 7 3 7 2 4" xfId="29948"/>
    <cellStyle name="Input 7 3 7 2 5" xfId="29949"/>
    <cellStyle name="Input 7 3 7 2 6" xfId="29950"/>
    <cellStyle name="Input 7 3 7 2 7" xfId="29951"/>
    <cellStyle name="Input 7 3 7 2 8" xfId="29952"/>
    <cellStyle name="Input 7 3 7 2 9" xfId="29953"/>
    <cellStyle name="Input 7 3 7 3" xfId="29954"/>
    <cellStyle name="Input 7 3 7 4" xfId="29955"/>
    <cellStyle name="Input 7 3 7 5" xfId="29956"/>
    <cellStyle name="Input 7 3 7 6" xfId="29957"/>
    <cellStyle name="Input 7 3 7 7" xfId="29958"/>
    <cellStyle name="Input 7 3 7 8" xfId="29959"/>
    <cellStyle name="Input 7 3 8" xfId="29960"/>
    <cellStyle name="Input 7 3 8 2" xfId="29961"/>
    <cellStyle name="Input 7 3 8 2 10" xfId="29962"/>
    <cellStyle name="Input 7 3 8 2 11" xfId="29963"/>
    <cellStyle name="Input 7 3 8 2 2" xfId="29964"/>
    <cellStyle name="Input 7 3 8 2 3" xfId="29965"/>
    <cellStyle name="Input 7 3 8 2 4" xfId="29966"/>
    <cellStyle name="Input 7 3 8 2 5" xfId="29967"/>
    <cellStyle name="Input 7 3 8 2 6" xfId="29968"/>
    <cellStyle name="Input 7 3 8 2 7" xfId="29969"/>
    <cellStyle name="Input 7 3 8 2 8" xfId="29970"/>
    <cellStyle name="Input 7 3 8 2 9" xfId="29971"/>
    <cellStyle name="Input 7 3 8 3" xfId="29972"/>
    <cellStyle name="Input 7 3 8 4" xfId="29973"/>
    <cellStyle name="Input 7 3 8 5" xfId="29974"/>
    <cellStyle name="Input 7 3 8 6" xfId="29975"/>
    <cellStyle name="Input 7 3 8 7" xfId="29976"/>
    <cellStyle name="Input 7 3 8 8" xfId="29977"/>
    <cellStyle name="Input 7 3 9" xfId="29978"/>
    <cellStyle name="Input 7 3 9 2" xfId="29979"/>
    <cellStyle name="Input 7 3 9 2 10" xfId="29980"/>
    <cellStyle name="Input 7 3 9 2 11" xfId="29981"/>
    <cellStyle name="Input 7 3 9 2 2" xfId="29982"/>
    <cellStyle name="Input 7 3 9 2 3" xfId="29983"/>
    <cellStyle name="Input 7 3 9 2 4" xfId="29984"/>
    <cellStyle name="Input 7 3 9 2 5" xfId="29985"/>
    <cellStyle name="Input 7 3 9 2 6" xfId="29986"/>
    <cellStyle name="Input 7 3 9 2 7" xfId="29987"/>
    <cellStyle name="Input 7 3 9 2 8" xfId="29988"/>
    <cellStyle name="Input 7 3 9 2 9" xfId="29989"/>
    <cellStyle name="Input 7 3 9 3" xfId="29990"/>
    <cellStyle name="Input 7 3 9 4" xfId="29991"/>
    <cellStyle name="Input 7 3 9 5" xfId="29992"/>
    <cellStyle name="Input 7 3 9 6" xfId="29993"/>
    <cellStyle name="Input 7 3 9 7" xfId="29994"/>
    <cellStyle name="Input 7 3 9 8" xfId="29995"/>
    <cellStyle name="Input 7 30" xfId="29996"/>
    <cellStyle name="Input 7 30 10" xfId="29997"/>
    <cellStyle name="Input 7 30 11" xfId="29998"/>
    <cellStyle name="Input 7 30 2" xfId="29999"/>
    <cellStyle name="Input 7 30 3" xfId="30000"/>
    <cellStyle name="Input 7 30 4" xfId="30001"/>
    <cellStyle name="Input 7 30 5" xfId="30002"/>
    <cellStyle name="Input 7 30 6" xfId="30003"/>
    <cellStyle name="Input 7 30 7" xfId="30004"/>
    <cellStyle name="Input 7 30 8" xfId="30005"/>
    <cellStyle name="Input 7 30 9" xfId="30006"/>
    <cellStyle name="Input 7 31" xfId="30007"/>
    <cellStyle name="Input 7 31 10" xfId="30008"/>
    <cellStyle name="Input 7 31 11" xfId="30009"/>
    <cellStyle name="Input 7 31 2" xfId="30010"/>
    <cellStyle name="Input 7 31 3" xfId="30011"/>
    <cellStyle name="Input 7 31 4" xfId="30012"/>
    <cellStyle name="Input 7 31 5" xfId="30013"/>
    <cellStyle name="Input 7 31 6" xfId="30014"/>
    <cellStyle name="Input 7 31 7" xfId="30015"/>
    <cellStyle name="Input 7 31 8" xfId="30016"/>
    <cellStyle name="Input 7 31 9" xfId="30017"/>
    <cellStyle name="Input 7 32" xfId="30018"/>
    <cellStyle name="Input 7 32 10" xfId="30019"/>
    <cellStyle name="Input 7 32 11" xfId="30020"/>
    <cellStyle name="Input 7 32 2" xfId="30021"/>
    <cellStyle name="Input 7 32 3" xfId="30022"/>
    <cellStyle name="Input 7 32 4" xfId="30023"/>
    <cellStyle name="Input 7 32 5" xfId="30024"/>
    <cellStyle name="Input 7 32 6" xfId="30025"/>
    <cellStyle name="Input 7 4" xfId="30026"/>
    <cellStyle name="Input 7 4 2" xfId="30027"/>
    <cellStyle name="Input 7 4 3" xfId="30028"/>
    <cellStyle name="Input 7 5" xfId="30029"/>
    <cellStyle name="Input 7 5 2" xfId="30030"/>
    <cellStyle name="Input 7 5 3" xfId="30031"/>
    <cellStyle name="Input 7 6" xfId="30032"/>
    <cellStyle name="Input 7 7" xfId="30033"/>
    <cellStyle name="Input 8" xfId="30034"/>
    <cellStyle name="Input 8 2" xfId="30035"/>
    <cellStyle name="Linked Cell 2" xfId="30036"/>
    <cellStyle name="MandOTableHeadline" xfId="30037"/>
    <cellStyle name="Millares 10" xfId="30038"/>
    <cellStyle name="Millares 10 2" xfId="30039"/>
    <cellStyle name="Millares 10 2 2" xfId="30040"/>
    <cellStyle name="Millares 10 2 2 2" xfId="30041"/>
    <cellStyle name="Millares 10 3" xfId="30042"/>
    <cellStyle name="Millares 10 3 2" xfId="30043"/>
    <cellStyle name="Millares 11" xfId="30044"/>
    <cellStyle name="Millares 11 2" xfId="30045"/>
    <cellStyle name="Millares 11 2 2" xfId="30046"/>
    <cellStyle name="Millares 11 2 2 2" xfId="30047"/>
    <cellStyle name="Millares 11 3" xfId="30048"/>
    <cellStyle name="Millares 11 3 2" xfId="30049"/>
    <cellStyle name="Millares 12" xfId="30050"/>
    <cellStyle name="Millares 12 2" xfId="30051"/>
    <cellStyle name="Millares 12 2 2" xfId="30052"/>
    <cellStyle name="Millares 12 2 3" xfId="30053"/>
    <cellStyle name="Millares 12 2 3 2" xfId="30054"/>
    <cellStyle name="Millares 12 2 3 3" xfId="30055"/>
    <cellStyle name="Millares 12 3" xfId="30056"/>
    <cellStyle name="Millares 12 3 2" xfId="30057"/>
    <cellStyle name="Millares 12 3 3" xfId="30058"/>
    <cellStyle name="Millares 12 4" xfId="30059"/>
    <cellStyle name="Millares 12 5" xfId="30060"/>
    <cellStyle name="Millares 13" xfId="30061"/>
    <cellStyle name="Millares 13 2" xfId="30062"/>
    <cellStyle name="Millares 13 2 2" xfId="30063"/>
    <cellStyle name="Millares 2" xfId="30064"/>
    <cellStyle name="Millares 2 10" xfId="30065"/>
    <cellStyle name="Millares 2 11" xfId="30066"/>
    <cellStyle name="Millares 2 2" xfId="30067"/>
    <cellStyle name="Millares 2 2 2" xfId="30068"/>
    <cellStyle name="Millares 2 2 2 2" xfId="30069"/>
    <cellStyle name="Millares 2 2 2 2 2" xfId="30070"/>
    <cellStyle name="Millares 2 2 3" xfId="30071"/>
    <cellStyle name="Millares 2 2 3 2" xfId="30072"/>
    <cellStyle name="Millares 2 2 3 2 2" xfId="30073"/>
    <cellStyle name="Millares 2 3" xfId="30074"/>
    <cellStyle name="Millares 2 3 2" xfId="30075"/>
    <cellStyle name="Millares 2 3 2 2" xfId="30076"/>
    <cellStyle name="Millares 2 4" xfId="30077"/>
    <cellStyle name="Millares 2 4 2" xfId="30078"/>
    <cellStyle name="Millares 2 4 2 2" xfId="30079"/>
    <cellStyle name="Millares 2 5" xfId="30080"/>
    <cellStyle name="Millares 2 6" xfId="30081"/>
    <cellStyle name="Millares 2 6 2" xfId="30082"/>
    <cellStyle name="Millares 2 6 2 2" xfId="30083"/>
    <cellStyle name="Millares 2 6 2 3" xfId="30084"/>
    <cellStyle name="Millares 2 6 2 3 2" xfId="30085"/>
    <cellStyle name="Millares 2 6 2 3 3" xfId="30086"/>
    <cellStyle name="Millares 2 6 3" xfId="30087"/>
    <cellStyle name="Millares 2 6 3 2" xfId="30088"/>
    <cellStyle name="Millares 2 6 3 3" xfId="30089"/>
    <cellStyle name="Millares 2 6 4" xfId="30090"/>
    <cellStyle name="Millares 2 6 5" xfId="30091"/>
    <cellStyle name="Millares 2 7" xfId="30092"/>
    <cellStyle name="Millares 2 7 2" xfId="30093"/>
    <cellStyle name="Millares 2 7 2 2" xfId="30094"/>
    <cellStyle name="Millares 2 7 2 3" xfId="30095"/>
    <cellStyle name="Millares 2 7 2 3 2" xfId="30096"/>
    <cellStyle name="Millares 2 7 2 3 3" xfId="30097"/>
    <cellStyle name="Millares 2 7 3" xfId="30098"/>
    <cellStyle name="Millares 2 7 3 2" xfId="30099"/>
    <cellStyle name="Millares 2 7 3 3" xfId="30100"/>
    <cellStyle name="Millares 2 7 4" xfId="30101"/>
    <cellStyle name="Millares 2 7 5" xfId="30102"/>
    <cellStyle name="Millares 2 8" xfId="30103"/>
    <cellStyle name="Millares 2 8 2" xfId="30104"/>
    <cellStyle name="Millares 2 9" xfId="30105"/>
    <cellStyle name="Millares 2 9 2" xfId="30106"/>
    <cellStyle name="Millares 2 9 3" xfId="30107"/>
    <cellStyle name="Millares 3" xfId="30108"/>
    <cellStyle name="Millares 3 2" xfId="30109"/>
    <cellStyle name="Millares 3 2 2" xfId="30110"/>
    <cellStyle name="Millares 3 2 2 2" xfId="30111"/>
    <cellStyle name="Millares 3 3" xfId="30112"/>
    <cellStyle name="Millares 3 3 2" xfId="30113"/>
    <cellStyle name="Millares 4" xfId="10"/>
    <cellStyle name="Millares 4 2" xfId="30114"/>
    <cellStyle name="Millares 4 2 2" xfId="30115"/>
    <cellStyle name="Millares 4 2 2 2" xfId="30116"/>
    <cellStyle name="Millares 4 2 2 3" xfId="30117"/>
    <cellStyle name="Millares 4 2 2 3 2" xfId="30118"/>
    <cellStyle name="Millares 4 2 2 3 3" xfId="30119"/>
    <cellStyle name="Millares 4 2 3" xfId="30120"/>
    <cellStyle name="Millares 4 2 3 2" xfId="30121"/>
    <cellStyle name="Millares 4 2 3 3" xfId="30122"/>
    <cellStyle name="Millares 4 2 4" xfId="30123"/>
    <cellStyle name="Millares 4 2 5" xfId="30124"/>
    <cellStyle name="Millares 4 3" xfId="30125"/>
    <cellStyle name="Millares 4 3 2" xfId="30126"/>
    <cellStyle name="Millares 5" xfId="30127"/>
    <cellStyle name="Millares 5 2" xfId="30128"/>
    <cellStyle name="Millares 5 2 2" xfId="30129"/>
    <cellStyle name="Millares 5 2 2 2" xfId="30130"/>
    <cellStyle name="Millares 5 3" xfId="30131"/>
    <cellStyle name="Millares 5 3 2" xfId="30132"/>
    <cellStyle name="Millares 5 3 2 2" xfId="30133"/>
    <cellStyle name="Millares 5 4" xfId="30134"/>
    <cellStyle name="Millares 5 4 2" xfId="30135"/>
    <cellStyle name="Millares 6" xfId="30136"/>
    <cellStyle name="Millares 6 2" xfId="30137"/>
    <cellStyle name="Millares 6 2 2" xfId="30138"/>
    <cellStyle name="Millares 7" xfId="30139"/>
    <cellStyle name="Millares 7 2" xfId="30140"/>
    <cellStyle name="Millares 7 2 2" xfId="30141"/>
    <cellStyle name="Millares 8" xfId="30142"/>
    <cellStyle name="Millares 8 2" xfId="30143"/>
    <cellStyle name="Millares 8 2 2" xfId="30144"/>
    <cellStyle name="Millares 8 2 3" xfId="30145"/>
    <cellStyle name="Millares 8 2 3 2" xfId="30146"/>
    <cellStyle name="Millares 8 2 3 3" xfId="30147"/>
    <cellStyle name="Millares 8 3" xfId="30148"/>
    <cellStyle name="Millares 8 3 2" xfId="30149"/>
    <cellStyle name="Millares 8 3 3" xfId="30150"/>
    <cellStyle name="Millares 8 4" xfId="30151"/>
    <cellStyle name="Millares 8 5" xfId="30152"/>
    <cellStyle name="Millares 9" xfId="30153"/>
    <cellStyle name="Millares 9 2" xfId="30154"/>
    <cellStyle name="Millares 9 2 2" xfId="30155"/>
    <cellStyle name="Millares 9 2 3" xfId="30156"/>
    <cellStyle name="Millares 9 2 3 2" xfId="30157"/>
    <cellStyle name="Millares 9 2 3 3" xfId="30158"/>
    <cellStyle name="Millares 9 3" xfId="30159"/>
    <cellStyle name="Millares 9 3 2" xfId="30160"/>
    <cellStyle name="Millares 9 3 3" xfId="30161"/>
    <cellStyle name="Millares 9 4" xfId="30162"/>
    <cellStyle name="Millares 9 5" xfId="30163"/>
    <cellStyle name="Normal" xfId="0" builtinId="0"/>
    <cellStyle name="Normal 1" xfId="30164"/>
    <cellStyle name="Normal 1 2" xfId="30165"/>
    <cellStyle name="Normal 1 2 2" xfId="30166"/>
    <cellStyle name="Normal 10" xfId="30167"/>
    <cellStyle name="Normal 10 2" xfId="30168"/>
    <cellStyle name="Normal 10 2 2" xfId="30169"/>
    <cellStyle name="Normal 10 2 2 2" xfId="30170"/>
    <cellStyle name="Normal 10 3" xfId="30171"/>
    <cellStyle name="Normal 10 3 2" xfId="30172"/>
    <cellStyle name="Normal 10 3 2 2" xfId="30173"/>
    <cellStyle name="Normal 11" xfId="30174"/>
    <cellStyle name="Normal 11 2" xfId="30175"/>
    <cellStyle name="Normal 11 2 2" xfId="30176"/>
    <cellStyle name="Normal 11 2 2 2" xfId="30177"/>
    <cellStyle name="Normal 12" xfId="30178"/>
    <cellStyle name="Normal 12 2" xfId="30179"/>
    <cellStyle name="Normal 12 2 2" xfId="30180"/>
    <cellStyle name="Normal 12 2 2 2" xfId="30181"/>
    <cellStyle name="Normal 13" xfId="30182"/>
    <cellStyle name="Normal 13 2" xfId="4"/>
    <cellStyle name="Normal 13 2 2" xfId="30183"/>
    <cellStyle name="Normal 13 2 2 2" xfId="30184"/>
    <cellStyle name="Normal 13 2 2 3" xfId="37"/>
    <cellStyle name="Normal 13 2 3" xfId="30185"/>
    <cellStyle name="Normal 13 2 3 2" xfId="30186"/>
    <cellStyle name="Normal 13 2 3 3" xfId="30187"/>
    <cellStyle name="Normal 13 2 4" xfId="30188"/>
    <cellStyle name="Normal 13 2 5" xfId="30189"/>
    <cellStyle name="Normal 13 2 6" xfId="30190"/>
    <cellStyle name="Normal 14" xfId="30191"/>
    <cellStyle name="Normal 15" xfId="30192"/>
    <cellStyle name="Normal 15 2" xfId="30193"/>
    <cellStyle name="Normal 15 2 2" xfId="30194"/>
    <cellStyle name="Normal 15 2 2 2" xfId="30195"/>
    <cellStyle name="Normal 16" xfId="30196"/>
    <cellStyle name="Normal 17" xfId="30197"/>
    <cellStyle name="Normal 17 2" xfId="30198"/>
    <cellStyle name="Normal 17 2 2" xfId="30199"/>
    <cellStyle name="Normal 17 2 2 2" xfId="30200"/>
    <cellStyle name="Normal 17 2 2 3" xfId="30201"/>
    <cellStyle name="Normal 17 2 3" xfId="30202"/>
    <cellStyle name="Normal 17 2 3 2" xfId="30203"/>
    <cellStyle name="Normal 17 2 3 3" xfId="30204"/>
    <cellStyle name="Normal 17 2 4" xfId="30205"/>
    <cellStyle name="Normal 17 2 5" xfId="30206"/>
    <cellStyle name="Normal 17 2 6" xfId="30207"/>
    <cellStyle name="Normal 17 3" xfId="30208"/>
    <cellStyle name="Normal 17 3 2" xfId="30209"/>
    <cellStyle name="Normal 17 3 2 2" xfId="30210"/>
    <cellStyle name="Normal 17 3 2 3" xfId="30211"/>
    <cellStyle name="Normal 17 3 3" xfId="30212"/>
    <cellStyle name="Normal 17 3 3 2" xfId="30213"/>
    <cellStyle name="Normal 17 3 3 3" xfId="30214"/>
    <cellStyle name="Normal 17 3 4" xfId="30215"/>
    <cellStyle name="Normal 17 3 5" xfId="30216"/>
    <cellStyle name="Normal 18" xfId="30217"/>
    <cellStyle name="Normal 19" xfId="30218"/>
    <cellStyle name="Normal 2" xfId="38"/>
    <cellStyle name="Normal 2 10" xfId="30219"/>
    <cellStyle name="Normal 2 10 2" xfId="30220"/>
    <cellStyle name="Normal 2 10 2 2" xfId="30221"/>
    <cellStyle name="Normal 2 11" xfId="30222"/>
    <cellStyle name="Normal 2 11 2" xfId="30223"/>
    <cellStyle name="Normal 2 11 2 2" xfId="30224"/>
    <cellStyle name="Normal 2 12" xfId="30225"/>
    <cellStyle name="Normal 2 12 2" xfId="30226"/>
    <cellStyle name="Normal 2 12 2 2" xfId="30227"/>
    <cellStyle name="Normal 2 13" xfId="30228"/>
    <cellStyle name="Normal 2 13 2" xfId="30229"/>
    <cellStyle name="Normal 2 13 2 2" xfId="30230"/>
    <cellStyle name="Normal 2 14" xfId="30231"/>
    <cellStyle name="Normal 2 14 2" xfId="30232"/>
    <cellStyle name="Normal 2 14 2 2" xfId="30233"/>
    <cellStyle name="Normal 2 15" xfId="30234"/>
    <cellStyle name="Normal 2 15 2" xfId="30235"/>
    <cellStyle name="Normal 2 15 2 2" xfId="30236"/>
    <cellStyle name="Normal 2 16" xfId="30237"/>
    <cellStyle name="Normal 2 16 2" xfId="30238"/>
    <cellStyle name="Normal 2 16 2 2" xfId="30239"/>
    <cellStyle name="Normal 2 17" xfId="30240"/>
    <cellStyle name="Normal 2 17 2" xfId="30241"/>
    <cellStyle name="Normal 2 17 2 2" xfId="30242"/>
    <cellStyle name="Normal 2 18" xfId="30243"/>
    <cellStyle name="Normal 2 18 2" xfId="30244"/>
    <cellStyle name="Normal 2 18 2 2" xfId="30245"/>
    <cellStyle name="Normal 2 19" xfId="30246"/>
    <cellStyle name="Normal 2 19 2" xfId="30247"/>
    <cellStyle name="Normal 2 19 2 2" xfId="30248"/>
    <cellStyle name="Normal 2 2" xfId="30249"/>
    <cellStyle name="Normal 2 2 2" xfId="30250"/>
    <cellStyle name="Normal 2 2 2 2" xfId="30251"/>
    <cellStyle name="Normal 2 2 2 2 2" xfId="30252"/>
    <cellStyle name="Normal 2 2 3" xfId="30253"/>
    <cellStyle name="Normal 2 2 3 2" xfId="30254"/>
    <cellStyle name="Normal 2 2 3 2 2" xfId="30255"/>
    <cellStyle name="Normal 2 20" xfId="30256"/>
    <cellStyle name="Normal 2 20 2" xfId="30257"/>
    <cellStyle name="Normal 2 20 2 2" xfId="30258"/>
    <cellStyle name="Normal 2 21" xfId="30259"/>
    <cellStyle name="Normal 2 22" xfId="30260"/>
    <cellStyle name="Normal 2 22 2" xfId="30261"/>
    <cellStyle name="Normal 2 22 2 2" xfId="30262"/>
    <cellStyle name="Normal 2 23" xfId="30263"/>
    <cellStyle name="Normal 2 23 2" xfId="30264"/>
    <cellStyle name="Normal 2 23 3" xfId="30265"/>
    <cellStyle name="Normal 2 23 3 2" xfId="30266"/>
    <cellStyle name="Normal 2 23 3 3" xfId="30267"/>
    <cellStyle name="Normal 2 23 4" xfId="30268"/>
    <cellStyle name="Normal 2 23 5" xfId="30269"/>
    <cellStyle name="Normal 2 23 6" xfId="30270"/>
    <cellStyle name="Normal 2 3" xfId="30271"/>
    <cellStyle name="Normal 2 3 2" xfId="30272"/>
    <cellStyle name="Normal 2 3 2 2" xfId="30273"/>
    <cellStyle name="Normal 2 4" xfId="30274"/>
    <cellStyle name="Normal 2 4 2" xfId="30275"/>
    <cellStyle name="Normal 2 4 2 2" xfId="30276"/>
    <cellStyle name="Normal 2 4 2 2 2" xfId="30277"/>
    <cellStyle name="Normal 2 4 3" xfId="30278"/>
    <cellStyle name="Normal 2 4 3 2" xfId="30279"/>
    <cellStyle name="Normal 2 5" xfId="30280"/>
    <cellStyle name="Normal 2 5 2" xfId="30281"/>
    <cellStyle name="Normal 2 5 2 2" xfId="30282"/>
    <cellStyle name="Normal 2 6" xfId="30283"/>
    <cellStyle name="Normal 2 6 2" xfId="30284"/>
    <cellStyle name="Normal 2 6 2 2" xfId="30285"/>
    <cellStyle name="Normal 2 7" xfId="30286"/>
    <cellStyle name="Normal 2 7 2" xfId="30287"/>
    <cellStyle name="Normal 2 7 2 2" xfId="30288"/>
    <cellStyle name="Normal 2 8" xfId="30289"/>
    <cellStyle name="Normal 2 8 2" xfId="30290"/>
    <cellStyle name="Normal 2 8 2 2" xfId="30291"/>
    <cellStyle name="Normal 2 8 2 2 2" xfId="30292"/>
    <cellStyle name="Normal 2 8 3" xfId="30293"/>
    <cellStyle name="Normal 2 8 3 2" xfId="30294"/>
    <cellStyle name="Normal 2 8 3 2 2" xfId="30295"/>
    <cellStyle name="Normal 2 8 4" xfId="30296"/>
    <cellStyle name="Normal 2 8 4 2" xfId="30297"/>
    <cellStyle name="Normal 2 9" xfId="30298"/>
    <cellStyle name="Normal 2 9 2" xfId="30299"/>
    <cellStyle name="Normal 2 9 2 2" xfId="30300"/>
    <cellStyle name="Normal 2_DATOS SEBASTIAN ratios140408" xfId="30301"/>
    <cellStyle name="Normal 20" xfId="30302"/>
    <cellStyle name="Normal 21" xfId="30303"/>
    <cellStyle name="Normal 22" xfId="11"/>
    <cellStyle name="Normal 22 2" xfId="30304"/>
    <cellStyle name="Normal 22 2 2" xfId="30305"/>
    <cellStyle name="Normal 22 2 2 2" xfId="30306"/>
    <cellStyle name="Normal 22 2 2 3" xfId="30307"/>
    <cellStyle name="Normal 22 2 3" xfId="30308"/>
    <cellStyle name="Normal 22 2 3 2" xfId="30309"/>
    <cellStyle name="Normal 22 2 3 3" xfId="30310"/>
    <cellStyle name="Normal 22 2 4" xfId="30311"/>
    <cellStyle name="Normal 22 2 5" xfId="30312"/>
    <cellStyle name="Normal 22 3" xfId="30313"/>
    <cellStyle name="Normal 22 3 2" xfId="30314"/>
    <cellStyle name="Normal 22 3 2 2" xfId="30315"/>
    <cellStyle name="Normal 22 3 2 2 2" xfId="30316"/>
    <cellStyle name="Normal 22 3 2 2 3" xfId="30317"/>
    <cellStyle name="Normal 22 3 2 3" xfId="30318"/>
    <cellStyle name="Normal 22 3 2 3 2" xfId="30319"/>
    <cellStyle name="Normal 22 3 2 3 3" xfId="30320"/>
    <cellStyle name="Normal 22 3 2 4" xfId="30321"/>
    <cellStyle name="Normal 22 3 2 5" xfId="30322"/>
    <cellStyle name="Normal 22 3 3" xfId="30323"/>
    <cellStyle name="Normal 22 3 3 2" xfId="30324"/>
    <cellStyle name="Normal 22 3 3 3" xfId="30325"/>
    <cellStyle name="Normal 22 3 4" xfId="30326"/>
    <cellStyle name="Normal 22 3 4 2" xfId="30327"/>
    <cellStyle name="Normal 22 3 4 3" xfId="30328"/>
    <cellStyle name="Normal 22 3 5" xfId="30329"/>
    <cellStyle name="Normal 22 3 6" xfId="30330"/>
    <cellStyle name="Normal 22 4" xfId="30331"/>
    <cellStyle name="Normal 22 4 2" xfId="30332"/>
    <cellStyle name="Normal 22 4 2 2" xfId="30333"/>
    <cellStyle name="Normal 22 4 2 3" xfId="30334"/>
    <cellStyle name="Normal 22 4 3" xfId="30335"/>
    <cellStyle name="Normal 22 4 3 2" xfId="30336"/>
    <cellStyle name="Normal 22 4 3 3" xfId="30337"/>
    <cellStyle name="Normal 22 4 4" xfId="30338"/>
    <cellStyle name="Normal 22 4 5" xfId="30339"/>
    <cellStyle name="Normal 22 5" xfId="30340"/>
    <cellStyle name="Normal 22 5 2" xfId="30341"/>
    <cellStyle name="Normal 22 5 3" xfId="30342"/>
    <cellStyle name="Normal 22 6" xfId="30343"/>
    <cellStyle name="Normal 22 6 2" xfId="30344"/>
    <cellStyle name="Normal 22 6 3" xfId="30345"/>
    <cellStyle name="Normal 22 7" xfId="30346"/>
    <cellStyle name="Normal 22 8" xfId="30347"/>
    <cellStyle name="Normal 23" xfId="30348"/>
    <cellStyle name="Normal 23 2" xfId="30349"/>
    <cellStyle name="Normal 23 2 2" xfId="30350"/>
    <cellStyle name="Normal 23 2 3" xfId="30351"/>
    <cellStyle name="Normal 23 3" xfId="30352"/>
    <cellStyle name="Normal 23 3 2" xfId="30353"/>
    <cellStyle name="Normal 23 3 3" xfId="30354"/>
    <cellStyle name="Normal 23 4" xfId="30355"/>
    <cellStyle name="Normal 23 5" xfId="30356"/>
    <cellStyle name="Normal 24" xfId="30357"/>
    <cellStyle name="Normal 24 2" xfId="30358"/>
    <cellStyle name="Normal 24 2 2" xfId="30359"/>
    <cellStyle name="Normal 24 2 2 2" xfId="30360"/>
    <cellStyle name="Normal 24 3" xfId="30361"/>
    <cellStyle name="Normal 24 3 2" xfId="30362"/>
    <cellStyle name="Normal 24 3 2 2" xfId="30363"/>
    <cellStyle name="Normal 24 4" xfId="30364"/>
    <cellStyle name="Normal 24 4 2" xfId="30365"/>
    <cellStyle name="Normal 24 4 3" xfId="30366"/>
    <cellStyle name="Normal 24 5" xfId="30367"/>
    <cellStyle name="Normal 24 5 2" xfId="30368"/>
    <cellStyle name="Normal 24 5 3" xfId="30369"/>
    <cellStyle name="Normal 24 6" xfId="30370"/>
    <cellStyle name="Normal 24 7" xfId="30371"/>
    <cellStyle name="Normal 25" xfId="30372"/>
    <cellStyle name="Normal 25 2" xfId="30373"/>
    <cellStyle name="Normal 25 2 2" xfId="30374"/>
    <cellStyle name="Normal 25 2 2 2" xfId="30375"/>
    <cellStyle name="Normal 25 3" xfId="30376"/>
    <cellStyle name="Normal 25 3 2" xfId="30377"/>
    <cellStyle name="Normal 26" xfId="30378"/>
    <cellStyle name="Normal 26 2" xfId="30379"/>
    <cellStyle name="Normal 26 2 2" xfId="30380"/>
    <cellStyle name="Normal 26 2 2 2" xfId="30381"/>
    <cellStyle name="Normal 26 3" xfId="30382"/>
    <cellStyle name="Normal 26 3 2" xfId="30383"/>
    <cellStyle name="Normal 27" xfId="30384"/>
    <cellStyle name="Normal 28" xfId="30385"/>
    <cellStyle name="Normal 28 2" xfId="30386"/>
    <cellStyle name="Normal 28 2 2" xfId="30387"/>
    <cellStyle name="Normal 29" xfId="30388"/>
    <cellStyle name="Normal 29 2" xfId="30389"/>
    <cellStyle name="Normal 29 2 2" xfId="30390"/>
    <cellStyle name="Normal 3" xfId="30391"/>
    <cellStyle name="Normal 3 10" xfId="30392"/>
    <cellStyle name="Normal 3 10 2" xfId="30393"/>
    <cellStyle name="Normal 3 10 2 2" xfId="30394"/>
    <cellStyle name="Normal 3 11" xfId="30395"/>
    <cellStyle name="Normal 3 11 2" xfId="30396"/>
    <cellStyle name="Normal 3 11 2 2" xfId="30397"/>
    <cellStyle name="Normal 3 12" xfId="30398"/>
    <cellStyle name="Normal 3 12 2" xfId="30399"/>
    <cellStyle name="Normal 3 12 2 2" xfId="30400"/>
    <cellStyle name="Normal 3 13" xfId="30401"/>
    <cellStyle name="Normal 3 13 2" xfId="30402"/>
    <cellStyle name="Normal 3 13 2 2" xfId="30403"/>
    <cellStyle name="Normal 3 14" xfId="30404"/>
    <cellStyle name="Normal 3 14 2" xfId="30405"/>
    <cellStyle name="Normal 3 14 2 2" xfId="30406"/>
    <cellStyle name="Normal 3 15" xfId="30407"/>
    <cellStyle name="Normal 3 15 2" xfId="30408"/>
    <cellStyle name="Normal 3 15 2 2" xfId="30409"/>
    <cellStyle name="Normal 3 16" xfId="30410"/>
    <cellStyle name="Normal 3 16 2" xfId="30411"/>
    <cellStyle name="Normal 3 16 2 2" xfId="30412"/>
    <cellStyle name="Normal 3 17" xfId="30413"/>
    <cellStyle name="Normal 3 17 2" xfId="30414"/>
    <cellStyle name="Normal 3 17 2 2" xfId="30415"/>
    <cellStyle name="Normal 3 18" xfId="30416"/>
    <cellStyle name="Normal 3 18 2" xfId="30417"/>
    <cellStyle name="Normal 3 18 2 2" xfId="30418"/>
    <cellStyle name="Normal 3 19" xfId="30419"/>
    <cellStyle name="Normal 3 19 2" xfId="30420"/>
    <cellStyle name="Normal 3 19 2 2" xfId="30421"/>
    <cellStyle name="Normal 3 2" xfId="30422"/>
    <cellStyle name="Normal 3 2 2" xfId="30423"/>
    <cellStyle name="Normal 3 2 2 2" xfId="30424"/>
    <cellStyle name="Normal 3 20" xfId="30425"/>
    <cellStyle name="Normal 3 20 2" xfId="30426"/>
    <cellStyle name="Normal 3 20 2 2" xfId="30427"/>
    <cellStyle name="Normal 3 21" xfId="30428"/>
    <cellStyle name="Normal 3 22" xfId="30429"/>
    <cellStyle name="Normal 3 22 2" xfId="30430"/>
    <cellStyle name="Normal 3 22 3" xfId="30431"/>
    <cellStyle name="Normal 3 23" xfId="30432"/>
    <cellStyle name="Normal 3 23 2" xfId="30433"/>
    <cellStyle name="Normal 3 23 3" xfId="30434"/>
    <cellStyle name="Normal 3 3" xfId="30435"/>
    <cellStyle name="Normal 3 3 2" xfId="30436"/>
    <cellStyle name="Normal 3 3 2 2" xfId="30437"/>
    <cellStyle name="Normal 3 4" xfId="30438"/>
    <cellStyle name="Normal 3 4 2" xfId="30439"/>
    <cellStyle name="Normal 3 4 2 2" xfId="30440"/>
    <cellStyle name="Normal 3 5" xfId="30441"/>
    <cellStyle name="Normal 3 5 2" xfId="30442"/>
    <cellStyle name="Normal 3 5 2 2" xfId="30443"/>
    <cellStyle name="Normal 3 6" xfId="30444"/>
    <cellStyle name="Normal 3 6 2" xfId="30445"/>
    <cellStyle name="Normal 3 6 2 2" xfId="30446"/>
    <cellStyle name="Normal 3 7" xfId="30447"/>
    <cellStyle name="Normal 3 7 2" xfId="30448"/>
    <cellStyle name="Normal 3 7 2 2" xfId="30449"/>
    <cellStyle name="Normal 3 8" xfId="30450"/>
    <cellStyle name="Normal 3 8 2" xfId="30451"/>
    <cellStyle name="Normal 3 8 2 2" xfId="30452"/>
    <cellStyle name="Normal 3 9" xfId="30453"/>
    <cellStyle name="Normal 3 9 2" xfId="30454"/>
    <cellStyle name="Normal 3 9 2 2" xfId="30455"/>
    <cellStyle name="Normal 30" xfId="30456"/>
    <cellStyle name="Normal 30 2" xfId="30457"/>
    <cellStyle name="Normal 30 2 2" xfId="30458"/>
    <cellStyle name="Normal 31" xfId="30459"/>
    <cellStyle name="Normal 31 2" xfId="30460"/>
    <cellStyle name="Normal 31 2 2" xfId="30461"/>
    <cellStyle name="Normal 32" xfId="30462"/>
    <cellStyle name="Normal 32 2" xfId="30463"/>
    <cellStyle name="Normal 32 2 2" xfId="30464"/>
    <cellStyle name="Normal 33" xfId="30465"/>
    <cellStyle name="Normal 33 2" xfId="30466"/>
    <cellStyle name="Normal 33 2 2" xfId="30467"/>
    <cellStyle name="Normal 34" xfId="30468"/>
    <cellStyle name="Normal 34 2" xfId="30469"/>
    <cellStyle name="Normal 34 2 2" xfId="30470"/>
    <cellStyle name="Normal 35" xfId="30471"/>
    <cellStyle name="Normal 35 2" xfId="30472"/>
    <cellStyle name="Normal 35 2 2" xfId="30473"/>
    <cellStyle name="Normal 36" xfId="30474"/>
    <cellStyle name="Normal 36 2" xfId="30475"/>
    <cellStyle name="Normal 36 2 2" xfId="30476"/>
    <cellStyle name="Normal 37" xfId="30477"/>
    <cellStyle name="Normal 37 2" xfId="30478"/>
    <cellStyle name="Normal 37 2 2" xfId="30479"/>
    <cellStyle name="Normal 38" xfId="30480"/>
    <cellStyle name="Normal 38 2" xfId="30481"/>
    <cellStyle name="Normal 38 2 2" xfId="30482"/>
    <cellStyle name="Normal 39" xfId="30483"/>
    <cellStyle name="Normal 39 2" xfId="30484"/>
    <cellStyle name="Normal 39 2 2" xfId="30485"/>
    <cellStyle name="Normal 4" xfId="30486"/>
    <cellStyle name="Normal 4 2" xfId="30487"/>
    <cellStyle name="Normal 4 2 2" xfId="30488"/>
    <cellStyle name="Normal 4 2 2 2" xfId="30489"/>
    <cellStyle name="Normal 4 3" xfId="30490"/>
    <cellStyle name="Normal 4 3 2" xfId="30491"/>
    <cellStyle name="Normal 4 3 2 2" xfId="30492"/>
    <cellStyle name="Normal 4 4" xfId="30493"/>
    <cellStyle name="Normal 4 4 2" xfId="30494"/>
    <cellStyle name="Normal 4 4 2 2" xfId="30495"/>
    <cellStyle name="Normal 4 5" xfId="30496"/>
    <cellStyle name="Normal 4 5 2" xfId="30497"/>
    <cellStyle name="Normal 4 5 2 2" xfId="30498"/>
    <cellStyle name="Normal 4 6" xfId="30499"/>
    <cellStyle name="Normal 4 6 2" xfId="30500"/>
    <cellStyle name="Normal 4 6 2 2" xfId="30501"/>
    <cellStyle name="Normal 4 7" xfId="30502"/>
    <cellStyle name="Normal 4 7 2" xfId="30503"/>
    <cellStyle name="Normal 4 7 2 2" xfId="30504"/>
    <cellStyle name="Normal 4 8" xfId="30505"/>
    <cellStyle name="Normal 4 8 2" xfId="30506"/>
    <cellStyle name="Normal 4_Book2" xfId="30507"/>
    <cellStyle name="Normal 40" xfId="30508"/>
    <cellStyle name="Normal 40 2" xfId="30509"/>
    <cellStyle name="Normal 40 2 2" xfId="30510"/>
    <cellStyle name="Normal 41" xfId="30511"/>
    <cellStyle name="Normal 41 2" xfId="30512"/>
    <cellStyle name="Normal 41 2 2" xfId="30513"/>
    <cellStyle name="Normal 42" xfId="30514"/>
    <cellStyle name="Normal 42 2" xfId="30515"/>
    <cellStyle name="Normal 42 2 2" xfId="30516"/>
    <cellStyle name="Normal 43" xfId="30517"/>
    <cellStyle name="Normal 43 2" xfId="30518"/>
    <cellStyle name="Normal 43 2 2" xfId="30519"/>
    <cellStyle name="Normal 44" xfId="30520"/>
    <cellStyle name="Normal 44 2" xfId="30521"/>
    <cellStyle name="Normal 44 2 2" xfId="30522"/>
    <cellStyle name="Normal 45" xfId="30523"/>
    <cellStyle name="Normal 45 2" xfId="30524"/>
    <cellStyle name="Normal 45 2 2" xfId="30525"/>
    <cellStyle name="Normal 46" xfId="30526"/>
    <cellStyle name="Normal 46 2" xfId="30527"/>
    <cellStyle name="Normal 46 2 2" xfId="30528"/>
    <cellStyle name="Normal 47" xfId="30529"/>
    <cellStyle name="Normal 47 2" xfId="30530"/>
    <cellStyle name="Normal 47 2 2" xfId="30531"/>
    <cellStyle name="Normal 48" xfId="30532"/>
    <cellStyle name="Normal 48 2" xfId="30533"/>
    <cellStyle name="Normal 48 2 2" xfId="30534"/>
    <cellStyle name="Normal 49" xfId="30535"/>
    <cellStyle name="Normal 49 2" xfId="30536"/>
    <cellStyle name="Normal 49 2 2" xfId="30537"/>
    <cellStyle name="Normal 5" xfId="30538"/>
    <cellStyle name="Normal 5 2" xfId="30539"/>
    <cellStyle name="Normal 5 2 2" xfId="30540"/>
    <cellStyle name="Normal 5 2 2 2" xfId="30541"/>
    <cellStyle name="Normal 5 3" xfId="30542"/>
    <cellStyle name="Normal 5 3 2" xfId="30543"/>
    <cellStyle name="Normal 5 3 2 2" xfId="30544"/>
    <cellStyle name="Normal 5 4" xfId="30545"/>
    <cellStyle name="Normal 5 4 2" xfId="30546"/>
    <cellStyle name="Normal 5 4 2 2" xfId="30547"/>
    <cellStyle name="Normal 5 5" xfId="30548"/>
    <cellStyle name="Normal 5 5 2" xfId="30549"/>
    <cellStyle name="Normal 5 5 2 2" xfId="30550"/>
    <cellStyle name="Normal 50" xfId="30551"/>
    <cellStyle name="Normal 50 2" xfId="30552"/>
    <cellStyle name="Normal 50 2 2" xfId="30553"/>
    <cellStyle name="Normal 51" xfId="30554"/>
    <cellStyle name="Normal 51 2" xfId="30555"/>
    <cellStyle name="Normal 51 2 2" xfId="30556"/>
    <cellStyle name="Normal 52" xfId="30557"/>
    <cellStyle name="Normal 52 2" xfId="30558"/>
    <cellStyle name="Normal 52 2 2" xfId="30559"/>
    <cellStyle name="Normal 53" xfId="30560"/>
    <cellStyle name="Normal 53 2" xfId="30561"/>
    <cellStyle name="Normal 53 2 2" xfId="30562"/>
    <cellStyle name="Normal 54" xfId="30563"/>
    <cellStyle name="Normal 54 2" xfId="30564"/>
    <cellStyle name="Normal 54 2 2" xfId="30565"/>
    <cellStyle name="Normal 55" xfId="30566"/>
    <cellStyle name="Normal 55 2" xfId="30567"/>
    <cellStyle name="Normal 55 2 2" xfId="30568"/>
    <cellStyle name="Normal 55 3" xfId="30569"/>
    <cellStyle name="Normal 56" xfId="30570"/>
    <cellStyle name="Normal 56 2" xfId="30571"/>
    <cellStyle name="Normal 56 2 2" xfId="30572"/>
    <cellStyle name="Normal 56 3" xfId="30573"/>
    <cellStyle name="Normal 57" xfId="30574"/>
    <cellStyle name="Normal 57 2" xfId="30575"/>
    <cellStyle name="Normal 57 3" xfId="30576"/>
    <cellStyle name="Normal 57 4" xfId="30577"/>
    <cellStyle name="Normal 58" xfId="30578"/>
    <cellStyle name="Normal 58 2" xfId="30579"/>
    <cellStyle name="Normal 58 3" xfId="30580"/>
    <cellStyle name="Normal 59" xfId="30581"/>
    <cellStyle name="Normal 6" xfId="30582"/>
    <cellStyle name="Normal 6 2" xfId="30583"/>
    <cellStyle name="Normal 6 2 2" xfId="30584"/>
    <cellStyle name="Normal 6 2 2 2" xfId="30585"/>
    <cellStyle name="Normal 6 3" xfId="30586"/>
    <cellStyle name="Normal 6 3 2" xfId="30587"/>
    <cellStyle name="Normal 6 3 2 2" xfId="30588"/>
    <cellStyle name="Normal 6 4" xfId="30589"/>
    <cellStyle name="Normal 6 4 2" xfId="30590"/>
    <cellStyle name="Normal 6 4 2 2" xfId="30591"/>
    <cellStyle name="Normal 60" xfId="30592"/>
    <cellStyle name="Normal 61" xfId="30593"/>
    <cellStyle name="Normal 62" xfId="7"/>
    <cellStyle name="Normal 62 2" xfId="13"/>
    <cellStyle name="Normal 63" xfId="30594"/>
    <cellStyle name="Normal 64" xfId="15"/>
    <cellStyle name="Normal 64 2" xfId="16"/>
    <cellStyle name="Normal 65" xfId="30595"/>
    <cellStyle name="Normal 66" xfId="30596"/>
    <cellStyle name="Normal 67" xfId="30597"/>
    <cellStyle name="Normal 7" xfId="30598"/>
    <cellStyle name="Normal 7 2" xfId="30599"/>
    <cellStyle name="Normal 7 2 2" xfId="30600"/>
    <cellStyle name="Normal 7 2 2 2" xfId="30601"/>
    <cellStyle name="Normal 7 3" xfId="30602"/>
    <cellStyle name="Normal 7 3 2" xfId="30603"/>
    <cellStyle name="Normal 7 3 2 2" xfId="30604"/>
    <cellStyle name="Normal 74" xfId="9"/>
    <cellStyle name="Normal 8" xfId="30605"/>
    <cellStyle name="Normal 8 2" xfId="30606"/>
    <cellStyle name="Normal 8 2 2" xfId="30607"/>
    <cellStyle name="Normal 8 2 2 2" xfId="30608"/>
    <cellStyle name="Normal 8 3" xfId="30609"/>
    <cellStyle name="Normal 8 3 2" xfId="30610"/>
    <cellStyle name="Normal 8 3 2 2" xfId="30611"/>
    <cellStyle name="Normal 8 4" xfId="30612"/>
    <cellStyle name="Normal 8 4 2" xfId="30613"/>
    <cellStyle name="Normal 8 4 2 2" xfId="30614"/>
    <cellStyle name="Normal 9" xfId="30615"/>
    <cellStyle name="Normal 9 2" xfId="30616"/>
    <cellStyle name="Normal 9 2 2" xfId="30617"/>
    <cellStyle name="Normal 9 2 2 2" xfId="30618"/>
    <cellStyle name="Normal 9 3" xfId="30619"/>
    <cellStyle name="Normal 9 3 2" xfId="30620"/>
    <cellStyle name="Normal 9 3 2 2" xfId="30621"/>
    <cellStyle name="Normal 9 4" xfId="30622"/>
    <cellStyle name="Normal 9 4 2" xfId="30623"/>
    <cellStyle name="Normal 9 4 2 2" xfId="30624"/>
    <cellStyle name="Normal 9 4 2 2 2" xfId="30625"/>
    <cellStyle name="Normal 9 4 3" xfId="30626"/>
    <cellStyle name="Normal 9 4 3 2" xfId="30627"/>
    <cellStyle name="Normal 9 4 3 2 2" xfId="30628"/>
    <cellStyle name="Normal 9 4 4" xfId="30629"/>
    <cellStyle name="Normal 9 4 4 2" xfId="30630"/>
    <cellStyle name="Normal-droit" xfId="30631"/>
    <cellStyle name="Normal-droite" xfId="30632"/>
    <cellStyle name="Note 2" xfId="30633"/>
    <cellStyle name="Note 2 2" xfId="30634"/>
    <cellStyle name="Note 2 2 2" xfId="30635"/>
    <cellStyle name="Note 2 2 2 2" xfId="30636"/>
    <cellStyle name="Note 2 2 2 3" xfId="30637"/>
    <cellStyle name="Note 2 2 3" xfId="30638"/>
    <cellStyle name="Note 2 3" xfId="30639"/>
    <cellStyle name="Note 2 3 2" xfId="30640"/>
    <cellStyle name="Note 2 3 2 2" xfId="30641"/>
    <cellStyle name="Note 2 3 2 3" xfId="30642"/>
    <cellStyle name="Note 2 3 3" xfId="30643"/>
    <cellStyle name="Note 2 4" xfId="30644"/>
    <cellStyle name="Note 2 4 2" xfId="30645"/>
    <cellStyle name="Note 2 4 2 2" xfId="30646"/>
    <cellStyle name="Note 2 4 2 3" xfId="30647"/>
    <cellStyle name="Note 2 4 3" xfId="30648"/>
    <cellStyle name="Note 2 5" xfId="30649"/>
    <cellStyle name="Note 2 5 2" xfId="30650"/>
    <cellStyle name="Note 2 5 2 2" xfId="30651"/>
    <cellStyle name="Note 2 5 2 3" xfId="30652"/>
    <cellStyle name="Note 2 5 3" xfId="30653"/>
    <cellStyle name="Note 2 6" xfId="30654"/>
    <cellStyle name="Note 2 6 2" xfId="30655"/>
    <cellStyle name="Note 2 6 3" xfId="30656"/>
    <cellStyle name="Note 2 7" xfId="30657"/>
    <cellStyle name="Note 3" xfId="30658"/>
    <cellStyle name="Note 3 2" xfId="30659"/>
    <cellStyle name="Note 3 2 2" xfId="30660"/>
    <cellStyle name="Note 3 2 2 2" xfId="30661"/>
    <cellStyle name="Note 3 2 2 3" xfId="30662"/>
    <cellStyle name="Note 3 2 3" xfId="30663"/>
    <cellStyle name="Note 3 3" xfId="30664"/>
    <cellStyle name="Note 3 3 2" xfId="30665"/>
    <cellStyle name="Note 3 3 2 2" xfId="30666"/>
    <cellStyle name="Note 3 3 2 3" xfId="30667"/>
    <cellStyle name="Note 3 3 3" xfId="30668"/>
    <cellStyle name="Note 3 4" xfId="30669"/>
    <cellStyle name="Note 3 4 2" xfId="30670"/>
    <cellStyle name="Note 3 4 2 2" xfId="30671"/>
    <cellStyle name="Note 3 4 2 3" xfId="30672"/>
    <cellStyle name="Note 3 4 3" xfId="30673"/>
    <cellStyle name="Note 3 5" xfId="30674"/>
    <cellStyle name="Note 3 5 2" xfId="30675"/>
    <cellStyle name="Note 3 5 2 2" xfId="30676"/>
    <cellStyle name="Note 3 5 2 3" xfId="30677"/>
    <cellStyle name="Note 3 5 3" xfId="30678"/>
    <cellStyle name="Note 3 6" xfId="30679"/>
    <cellStyle name="Note 3 6 2" xfId="30680"/>
    <cellStyle name="Note 3 6 3" xfId="30681"/>
    <cellStyle name="Note 3 7" xfId="30682"/>
    <cellStyle name="Note 4" xfId="30683"/>
    <cellStyle name="Note 4 2" xfId="30684"/>
    <cellStyle name="Note 4 2 2" xfId="30685"/>
    <cellStyle name="Note 4 2 2 2" xfId="30686"/>
    <cellStyle name="Note 4 2 2 3" xfId="30687"/>
    <cellStyle name="Note 4 2 3" xfId="30688"/>
    <cellStyle name="Note 4 3" xfId="30689"/>
    <cellStyle name="Note 4 3 2" xfId="30690"/>
    <cellStyle name="Note 4 3 2 2" xfId="30691"/>
    <cellStyle name="Note 4 3 2 3" xfId="30692"/>
    <cellStyle name="Note 4 3 3" xfId="30693"/>
    <cellStyle name="Note 4 4" xfId="30694"/>
    <cellStyle name="Note 4 4 2" xfId="30695"/>
    <cellStyle name="Note 4 4 2 2" xfId="30696"/>
    <cellStyle name="Note 4 4 2 3" xfId="30697"/>
    <cellStyle name="Note 4 4 3" xfId="30698"/>
    <cellStyle name="Note 4 5" xfId="30699"/>
    <cellStyle name="Note 4 5 2" xfId="30700"/>
    <cellStyle name="Note 4 5 2 2" xfId="30701"/>
    <cellStyle name="Note 4 5 2 3" xfId="30702"/>
    <cellStyle name="Note 4 5 3" xfId="30703"/>
    <cellStyle name="Note 4 6" xfId="30704"/>
    <cellStyle name="Note 4 6 2" xfId="30705"/>
    <cellStyle name="Note 4 6 3" xfId="30706"/>
    <cellStyle name="Note 4 7" xfId="30707"/>
    <cellStyle name="Note 5" xfId="30708"/>
    <cellStyle name="Note 5 2" xfId="30709"/>
    <cellStyle name="Note 5 2 2" xfId="30710"/>
    <cellStyle name="Note 5 2 2 2" xfId="30711"/>
    <cellStyle name="Note 5 2 2 3" xfId="30712"/>
    <cellStyle name="Note 5 2 3" xfId="30713"/>
    <cellStyle name="Note 5 3" xfId="30714"/>
    <cellStyle name="Note 5 3 2" xfId="30715"/>
    <cellStyle name="Note 5 3 2 2" xfId="30716"/>
    <cellStyle name="Note 5 3 2 3" xfId="30717"/>
    <cellStyle name="Note 5 3 3" xfId="30718"/>
    <cellStyle name="Note 5 4" xfId="30719"/>
    <cellStyle name="Note 5 4 2" xfId="30720"/>
    <cellStyle name="Note 5 4 2 2" xfId="30721"/>
    <cellStyle name="Note 5 4 2 3" xfId="30722"/>
    <cellStyle name="Note 5 4 3" xfId="30723"/>
    <cellStyle name="Note 5 5" xfId="30724"/>
    <cellStyle name="Note 5 5 2" xfId="30725"/>
    <cellStyle name="Note 5 5 2 2" xfId="30726"/>
    <cellStyle name="Note 5 5 2 3" xfId="30727"/>
    <cellStyle name="Note 5 5 3" xfId="30728"/>
    <cellStyle name="Note 5 6" xfId="30729"/>
    <cellStyle name="Note 5 6 2" xfId="30730"/>
    <cellStyle name="Note 5 6 3" xfId="30731"/>
    <cellStyle name="Note 5 7" xfId="30732"/>
    <cellStyle name="Note 6" xfId="30733"/>
    <cellStyle name="Note 6 2" xfId="30734"/>
    <cellStyle name="Note 6 2 2" xfId="30735"/>
    <cellStyle name="Note 6 2 2 2" xfId="30736"/>
    <cellStyle name="Note 6 2 2 3" xfId="30737"/>
    <cellStyle name="Note 6 2 3" xfId="30738"/>
    <cellStyle name="Note 6 3" xfId="30739"/>
    <cellStyle name="Note 6 3 2" xfId="30740"/>
    <cellStyle name="Note 6 3 2 2" xfId="30741"/>
    <cellStyle name="Note 6 3 2 3" xfId="30742"/>
    <cellStyle name="Note 6 3 3" xfId="30743"/>
    <cellStyle name="Note 6 4" xfId="30744"/>
    <cellStyle name="Note 6 4 2" xfId="30745"/>
    <cellStyle name="Note 6 4 2 2" xfId="30746"/>
    <cellStyle name="Note 6 4 2 3" xfId="30747"/>
    <cellStyle name="Note 6 4 3" xfId="30748"/>
    <cellStyle name="Note 6 5" xfId="30749"/>
    <cellStyle name="Note 6 5 2" xfId="30750"/>
    <cellStyle name="Note 6 5 2 2" xfId="30751"/>
    <cellStyle name="Note 6 5 2 3" xfId="30752"/>
    <cellStyle name="Note 6 5 3" xfId="30753"/>
    <cellStyle name="Note 6 6" xfId="30754"/>
    <cellStyle name="Note 6 6 2" xfId="30755"/>
    <cellStyle name="Note 6 6 3" xfId="30756"/>
    <cellStyle name="Note 6 7" xfId="30757"/>
    <cellStyle name="Note 7" xfId="30758"/>
    <cellStyle name="Note 7 2" xfId="30759"/>
    <cellStyle name="Note 7 2 2" xfId="30760"/>
    <cellStyle name="Note 7 2 2 2" xfId="30761"/>
    <cellStyle name="Note 7 2 2 3" xfId="30762"/>
    <cellStyle name="Note 7 2 3" xfId="30763"/>
    <cellStyle name="Note 7 3" xfId="30764"/>
    <cellStyle name="Note 7 3 2" xfId="30765"/>
    <cellStyle name="Note 7 3 2 2" xfId="30766"/>
    <cellStyle name="Note 7 3 2 3" xfId="30767"/>
    <cellStyle name="Note 7 3 3" xfId="30768"/>
    <cellStyle name="Note 7 4" xfId="30769"/>
    <cellStyle name="Note 7 4 2" xfId="30770"/>
    <cellStyle name="Note 7 4 2 2" xfId="30771"/>
    <cellStyle name="Note 7 4 2 3" xfId="30772"/>
    <cellStyle name="Note 7 4 3" xfId="30773"/>
    <cellStyle name="Note 7 5" xfId="30774"/>
    <cellStyle name="Note 7 5 2" xfId="30775"/>
    <cellStyle name="Note 7 5 2 2" xfId="30776"/>
    <cellStyle name="Note 7 5 2 3" xfId="30777"/>
    <cellStyle name="Note 7 5 3" xfId="30778"/>
    <cellStyle name="Note 7 6" xfId="30779"/>
    <cellStyle name="Note 7 6 2" xfId="30780"/>
    <cellStyle name="Note 7 6 3" xfId="30781"/>
    <cellStyle name="Note 7 7" xfId="30782"/>
    <cellStyle name="Note 8" xfId="30783"/>
    <cellStyle name="Note 8 2" xfId="30784"/>
    <cellStyle name="Note 8 2 2" xfId="30785"/>
    <cellStyle name="Note 8 3" xfId="30786"/>
    <cellStyle name="Output 2" xfId="30787"/>
    <cellStyle name="Output 2 2" xfId="30788"/>
    <cellStyle name="Output 2 2 2" xfId="30789"/>
    <cellStyle name="Output 2 2 3" xfId="30790"/>
    <cellStyle name="Output 2 3" xfId="30791"/>
    <cellStyle name="Output 2 3 2" xfId="30792"/>
    <cellStyle name="Output 2 3 3" xfId="30793"/>
    <cellStyle name="Output 2 4" xfId="30794"/>
    <cellStyle name="Output 2 4 2" xfId="30795"/>
    <cellStyle name="Output 2 4 3" xfId="30796"/>
    <cellStyle name="Output 2 5" xfId="30797"/>
    <cellStyle name="Output 2 5 2" xfId="30798"/>
    <cellStyle name="Output 2 5 3" xfId="30799"/>
    <cellStyle name="Output 2 6" xfId="30800"/>
    <cellStyle name="Output 2 7" xfId="30801"/>
    <cellStyle name="Output 3" xfId="30802"/>
    <cellStyle name="Output 3 2" xfId="30803"/>
    <cellStyle name="Output 3 2 2" xfId="30804"/>
    <cellStyle name="Output 3 2 3" xfId="30805"/>
    <cellStyle name="Output 3 3" xfId="30806"/>
    <cellStyle name="Output 3 3 2" xfId="30807"/>
    <cellStyle name="Output 3 3 3" xfId="30808"/>
    <cellStyle name="Output 3 4" xfId="30809"/>
    <cellStyle name="Output 3 4 2" xfId="30810"/>
    <cellStyle name="Output 3 4 3" xfId="30811"/>
    <cellStyle name="Output 3 5" xfId="30812"/>
    <cellStyle name="Output 3 5 2" xfId="30813"/>
    <cellStyle name="Output 3 5 3" xfId="30814"/>
    <cellStyle name="Output 3 6" xfId="30815"/>
    <cellStyle name="Output 3 7" xfId="30816"/>
    <cellStyle name="Output 4" xfId="30817"/>
    <cellStyle name="Output 4 2" xfId="30818"/>
    <cellStyle name="Output 4 2 2" xfId="30819"/>
    <cellStyle name="Output 4 2 3" xfId="30820"/>
    <cellStyle name="Output 4 3" xfId="30821"/>
    <cellStyle name="Output 4 3 2" xfId="30822"/>
    <cellStyle name="Output 4 3 3" xfId="30823"/>
    <cellStyle name="Output 4 4" xfId="30824"/>
    <cellStyle name="Output 4 4 2" xfId="30825"/>
    <cellStyle name="Output 4 4 3" xfId="30826"/>
    <cellStyle name="Output 4 5" xfId="30827"/>
    <cellStyle name="Output 4 5 2" xfId="30828"/>
    <cellStyle name="Output 4 5 3" xfId="30829"/>
    <cellStyle name="Output 4 6" xfId="30830"/>
    <cellStyle name="Output 4 7" xfId="30831"/>
    <cellStyle name="Output 5" xfId="30832"/>
    <cellStyle name="Output 5 2" xfId="30833"/>
    <cellStyle name="Output 5 2 2" xfId="30834"/>
    <cellStyle name="Output 5 2 3" xfId="30835"/>
    <cellStyle name="Output 5 3" xfId="30836"/>
    <cellStyle name="Output 5 3 2" xfId="30837"/>
    <cellStyle name="Output 5 3 3" xfId="30838"/>
    <cellStyle name="Output 5 4" xfId="30839"/>
    <cellStyle name="Output 5 4 2" xfId="30840"/>
    <cellStyle name="Output 5 4 3" xfId="30841"/>
    <cellStyle name="Output 5 5" xfId="30842"/>
    <cellStyle name="Output 5 5 2" xfId="30843"/>
    <cellStyle name="Output 5 5 3" xfId="30844"/>
    <cellStyle name="Output 5 6" xfId="30845"/>
    <cellStyle name="Output 5 7" xfId="30846"/>
    <cellStyle name="Output 6" xfId="30847"/>
    <cellStyle name="Output 6 2" xfId="30848"/>
    <cellStyle name="Output 6 2 2" xfId="30849"/>
    <cellStyle name="Output 6 2 3" xfId="30850"/>
    <cellStyle name="Output 6 3" xfId="30851"/>
    <cellStyle name="Output 6 3 2" xfId="30852"/>
    <cellStyle name="Output 6 3 3" xfId="30853"/>
    <cellStyle name="Output 6 4" xfId="30854"/>
    <cellStyle name="Output 6 4 2" xfId="30855"/>
    <cellStyle name="Output 6 4 3" xfId="30856"/>
    <cellStyle name="Output 6 5" xfId="30857"/>
    <cellStyle name="Output 6 5 2" xfId="30858"/>
    <cellStyle name="Output 6 5 3" xfId="30859"/>
    <cellStyle name="Output 6 6" xfId="30860"/>
    <cellStyle name="Output 6 7" xfId="30861"/>
    <cellStyle name="Output 7" xfId="30862"/>
    <cellStyle name="Output 7 2" xfId="30863"/>
    <cellStyle name="Output 7 2 2" xfId="30864"/>
    <cellStyle name="Output 7 2 3" xfId="30865"/>
    <cellStyle name="Output 7 3" xfId="30866"/>
    <cellStyle name="Output 7 3 2" xfId="30867"/>
    <cellStyle name="Output 7 3 3" xfId="30868"/>
    <cellStyle name="Output 7 4" xfId="30869"/>
    <cellStyle name="Output 7 4 2" xfId="30870"/>
    <cellStyle name="Output 7 4 3" xfId="30871"/>
    <cellStyle name="Output 7 5" xfId="30872"/>
    <cellStyle name="Output 7 5 2" xfId="30873"/>
    <cellStyle name="Output 7 5 3" xfId="30874"/>
    <cellStyle name="Output 7 6" xfId="30875"/>
    <cellStyle name="Output 7 7" xfId="30876"/>
    <cellStyle name="Output 8" xfId="30877"/>
    <cellStyle name="Output 8 2" xfId="30878"/>
    <cellStyle name="Percent" xfId="8" builtinId="5"/>
    <cellStyle name="Percent 10" xfId="30879"/>
    <cellStyle name="Percent 11" xfId="30880"/>
    <cellStyle name="Percent 12" xfId="30881"/>
    <cellStyle name="Percent 2" xfId="30882"/>
    <cellStyle name="Percent 2 2" xfId="30883"/>
    <cellStyle name="Percent 2 2 2" xfId="30884"/>
    <cellStyle name="Percent 2 2 2 2" xfId="30885"/>
    <cellStyle name="Percent 2 3" xfId="30886"/>
    <cellStyle name="Percent 2 3 2" xfId="30887"/>
    <cellStyle name="Percent 2 3 3" xfId="30888"/>
    <cellStyle name="Percent 2 3 3 2" xfId="30889"/>
    <cellStyle name="Percent 2 3 3 3" xfId="30890"/>
    <cellStyle name="Percent 2 3 4" xfId="30891"/>
    <cellStyle name="Percent 2 3 5" xfId="30892"/>
    <cellStyle name="Percent 2 3 6" xfId="30893"/>
    <cellStyle name="Percent 3" xfId="30894"/>
    <cellStyle name="Percent 3 2" xfId="30895"/>
    <cellStyle name="Percent 3 2 2" xfId="30896"/>
    <cellStyle name="Percent 3 2 3" xfId="30897"/>
    <cellStyle name="Percent 3 2 3 2" xfId="30898"/>
    <cellStyle name="Percent 3 2 3 3" xfId="30899"/>
    <cellStyle name="Percent 3 3" xfId="30900"/>
    <cellStyle name="Percent 3 3 2" xfId="30901"/>
    <cellStyle name="Percent 3 3 3" xfId="30902"/>
    <cellStyle name="Percent 3 4" xfId="30903"/>
    <cellStyle name="Percent 3 5" xfId="30904"/>
    <cellStyle name="Percent 4" xfId="30905"/>
    <cellStyle name="Percent 4 2" xfId="30906"/>
    <cellStyle name="Percent 4 2 2" xfId="30907"/>
    <cellStyle name="Percent 5" xfId="30908"/>
    <cellStyle name="Percent 6" xfId="30909"/>
    <cellStyle name="Percent 7" xfId="30910"/>
    <cellStyle name="Percent 8" xfId="6"/>
    <cellStyle name="Percent 8 2" xfId="14"/>
    <cellStyle name="Percent 9" xfId="30911"/>
    <cellStyle name="Porcentual 10" xfId="30912"/>
    <cellStyle name="Porcentual 10 2" xfId="30913"/>
    <cellStyle name="Porcentual 11" xfId="30914"/>
    <cellStyle name="Porcentual 11 2" xfId="30915"/>
    <cellStyle name="Porcentual 11 3" xfId="30916"/>
    <cellStyle name="Porcentual 14" xfId="30917"/>
    <cellStyle name="Porcentual 2" xfId="5"/>
    <cellStyle name="Porcentual 2 2" xfId="30918"/>
    <cellStyle name="Porcentual 2 2 2" xfId="30919"/>
    <cellStyle name="Porcentual 2 2 2 2" xfId="30920"/>
    <cellStyle name="Porcentual 3" xfId="30921"/>
    <cellStyle name="Porcentual 3 2" xfId="30922"/>
    <cellStyle name="Porcentual 3 2 2" xfId="30923"/>
    <cellStyle name="Porcentual 4" xfId="30924"/>
    <cellStyle name="Porcentual 4 2" xfId="30925"/>
    <cellStyle name="Porcentual 4 2 2" xfId="30926"/>
    <cellStyle name="Porcentual 4 2 2 2" xfId="30927"/>
    <cellStyle name="Porcentual 4 2 2 3" xfId="30928"/>
    <cellStyle name="Porcentual 4 2 2 3 2" xfId="30929"/>
    <cellStyle name="Porcentual 4 2 2 3 3" xfId="30930"/>
    <cellStyle name="Porcentual 4 2 3" xfId="30931"/>
    <cellStyle name="Porcentual 4 2 3 2" xfId="30932"/>
    <cellStyle name="Porcentual 4 2 3 3" xfId="30933"/>
    <cellStyle name="Porcentual 4 2 4" xfId="30934"/>
    <cellStyle name="Porcentual 4 2 5" xfId="30935"/>
    <cellStyle name="Porcentual 4 3" xfId="30936"/>
    <cellStyle name="Porcentual 4 3 2" xfId="30937"/>
    <cellStyle name="Porcentual 4 3 2 2" xfId="30938"/>
    <cellStyle name="Porcentual 4 3 2 3" xfId="30939"/>
    <cellStyle name="Porcentual 4 3 2 3 2" xfId="30940"/>
    <cellStyle name="Porcentual 4 3 2 3 3" xfId="30941"/>
    <cellStyle name="Porcentual 4 3 3" xfId="30942"/>
    <cellStyle name="Porcentual 4 3 3 2" xfId="30943"/>
    <cellStyle name="Porcentual 4 3 3 3" xfId="30944"/>
    <cellStyle name="Porcentual 4 3 4" xfId="30945"/>
    <cellStyle name="Porcentual 4 3 5" xfId="30946"/>
    <cellStyle name="Porcentual 4 4" xfId="30947"/>
    <cellStyle name="Porcentual 4 4 2" xfId="30948"/>
    <cellStyle name="Porcentual 5" xfId="30949"/>
    <cellStyle name="Porcentual 5 2" xfId="30950"/>
    <cellStyle name="Porcentual 5 2 2" xfId="30951"/>
    <cellStyle name="Porcentual 5 2 2 2" xfId="30952"/>
    <cellStyle name="Porcentual 5 3" xfId="30953"/>
    <cellStyle name="Porcentual 5 3 2" xfId="30954"/>
    <cellStyle name="Porcentual 6" xfId="30955"/>
    <cellStyle name="Porcentual 6 2" xfId="30956"/>
    <cellStyle name="Porcentual 6 2 2" xfId="30957"/>
    <cellStyle name="Porcentual 6 2 2 2" xfId="30958"/>
    <cellStyle name="Porcentual 6 3" xfId="30959"/>
    <cellStyle name="Porcentual 6 3 2" xfId="30960"/>
    <cellStyle name="Porcentual 7" xfId="30961"/>
    <cellStyle name="Porcentual 7 2" xfId="30962"/>
    <cellStyle name="Porcentual 7 2 2" xfId="30963"/>
    <cellStyle name="Porcentual 7 2 3" xfId="30964"/>
    <cellStyle name="Porcentual 7 2 3 2" xfId="30965"/>
    <cellStyle name="Porcentual 7 2 3 3" xfId="30966"/>
    <cellStyle name="Porcentual 7 3" xfId="30967"/>
    <cellStyle name="Porcentual 7 3 2" xfId="30968"/>
    <cellStyle name="Porcentual 7 3 3" xfId="30969"/>
    <cellStyle name="Porcentual 7 4" xfId="30970"/>
    <cellStyle name="Porcentual 7 5" xfId="30971"/>
    <cellStyle name="Porcentual 8" xfId="30972"/>
    <cellStyle name="Porcentual 8 2" xfId="30973"/>
    <cellStyle name="Porcentual 8 2 2" xfId="30974"/>
    <cellStyle name="Porcentual 8 2 3" xfId="30975"/>
    <cellStyle name="Porcentual 8 2 3 2" xfId="30976"/>
    <cellStyle name="Porcentual 8 2 3 3" xfId="30977"/>
    <cellStyle name="Porcentual 8 3" xfId="30978"/>
    <cellStyle name="Porcentual 8 3 2" xfId="30979"/>
    <cellStyle name="Porcentual 8 3 3" xfId="30980"/>
    <cellStyle name="Porcentual 8 4" xfId="30981"/>
    <cellStyle name="Porcentual 8 5" xfId="30982"/>
    <cellStyle name="Porcentual 9" xfId="30983"/>
    <cellStyle name="Porcentual 9 2" xfId="30984"/>
    <cellStyle name="Porcentual 9 2 2" xfId="30985"/>
    <cellStyle name="Porcentual 9 2 2 2" xfId="30986"/>
    <cellStyle name="Porcentual 9 3" xfId="30987"/>
    <cellStyle name="Porcentual 9 3 2" xfId="30988"/>
    <cellStyle name="Porcentual 9 3 2 2" xfId="30989"/>
    <cellStyle name="Porcentual 9 4" xfId="30990"/>
    <cellStyle name="Porcentual 9 4 2" xfId="30991"/>
    <cellStyle name="PSE_NAC" xfId="30992"/>
    <cellStyle name="PSE1stCol" xfId="30993"/>
    <cellStyle name="PSE1stColHead" xfId="30994"/>
    <cellStyle name="PSE1stColHead2" xfId="30995"/>
    <cellStyle name="PSE1stColHead3" xfId="30996"/>
    <cellStyle name="PSE1stColYear" xfId="30997"/>
    <cellStyle name="PSEHead1" xfId="30998"/>
    <cellStyle name="PSEHead1 2" xfId="30999"/>
    <cellStyle name="PSEHeadYear" xfId="31000"/>
    <cellStyle name="PSELastRow" xfId="31001"/>
    <cellStyle name="PSEMediumRow" xfId="31002"/>
    <cellStyle name="PSENotes" xfId="31003"/>
    <cellStyle name="PSENumber" xfId="31004"/>
    <cellStyle name="PSENumberTwoDigit" xfId="31005"/>
    <cellStyle name="PSEPercent" xfId="31006"/>
    <cellStyle name="PSEPercentOneDigit" xfId="31007"/>
    <cellStyle name="PSEPercentTwoDigit" xfId="31008"/>
    <cellStyle name="PSEPerUnit" xfId="31009"/>
    <cellStyle name="PSETableHeadline" xfId="31010"/>
    <cellStyle name="PSETreeParantheses" xfId="31011"/>
    <cellStyle name="PSETreeText" xfId="31012"/>
    <cellStyle name="PSEunit" xfId="31013"/>
    <cellStyle name="PSEunitYear" xfId="31014"/>
    <cellStyle name="Snorm" xfId="31015"/>
    <cellStyle name="socxn" xfId="31016"/>
    <cellStyle name="Standard_Bold" xfId="31017"/>
    <cellStyle name="Title 2" xfId="31018"/>
    <cellStyle name="Title 2 2" xfId="31019"/>
    <cellStyle name="Total 2" xfId="31020"/>
    <cellStyle name="Total 2 10" xfId="31021"/>
    <cellStyle name="Total 2 10 2" xfId="31022"/>
    <cellStyle name="Total 2 10 3" xfId="31023"/>
    <cellStyle name="Total 2 11" xfId="31024"/>
    <cellStyle name="Total 2 12" xfId="31025"/>
    <cellStyle name="Total 2 2" xfId="31026"/>
    <cellStyle name="Total 2 2 2" xfId="31027"/>
    <cellStyle name="Total 2 2 2 2" xfId="31028"/>
    <cellStyle name="Total 2 2 2 2 2" xfId="31029"/>
    <cellStyle name="Total 2 2 2 2 3" xfId="31030"/>
    <cellStyle name="Total 2 2 2 3" xfId="31031"/>
    <cellStyle name="Total 2 2 2 4" xfId="31032"/>
    <cellStyle name="Total 2 2 3" xfId="31033"/>
    <cellStyle name="Total 2 2 3 2" xfId="31034"/>
    <cellStyle name="Total 2 2 3 2 2" xfId="31035"/>
    <cellStyle name="Total 2 2 3 2 3" xfId="31036"/>
    <cellStyle name="Total 2 2 3 3" xfId="31037"/>
    <cellStyle name="Total 2 2 3 4" xfId="31038"/>
    <cellStyle name="Total 2 2 4" xfId="31039"/>
    <cellStyle name="Total 2 2 4 2" xfId="31040"/>
    <cellStyle name="Total 2 2 4 2 2" xfId="31041"/>
    <cellStyle name="Total 2 2 4 2 3" xfId="31042"/>
    <cellStyle name="Total 2 2 4 3" xfId="31043"/>
    <cellStyle name="Total 2 2 4 4" xfId="31044"/>
    <cellStyle name="Total 2 2 5" xfId="31045"/>
    <cellStyle name="Total 2 2 5 2" xfId="31046"/>
    <cellStyle name="Total 2 2 5 3" xfId="31047"/>
    <cellStyle name="Total 2 2 6" xfId="31048"/>
    <cellStyle name="Total 2 2 7" xfId="31049"/>
    <cellStyle name="Total 2 3" xfId="31050"/>
    <cellStyle name="Total 2 3 2" xfId="31051"/>
    <cellStyle name="Total 2 3 2 2" xfId="31052"/>
    <cellStyle name="Total 2 3 2 2 2" xfId="31053"/>
    <cellStyle name="Total 2 3 2 2 3" xfId="31054"/>
    <cellStyle name="Total 2 3 2 3" xfId="31055"/>
    <cellStyle name="Total 2 3 2 4" xfId="31056"/>
    <cellStyle name="Total 2 3 3" xfId="31057"/>
    <cellStyle name="Total 2 3 3 2" xfId="31058"/>
    <cellStyle name="Total 2 3 3 2 2" xfId="31059"/>
    <cellStyle name="Total 2 3 3 2 3" xfId="31060"/>
    <cellStyle name="Total 2 3 3 3" xfId="31061"/>
    <cellStyle name="Total 2 3 3 4" xfId="31062"/>
    <cellStyle name="Total 2 3 4" xfId="31063"/>
    <cellStyle name="Total 2 3 4 2" xfId="31064"/>
    <cellStyle name="Total 2 3 4 2 2" xfId="31065"/>
    <cellStyle name="Total 2 3 4 2 3" xfId="31066"/>
    <cellStyle name="Total 2 3 4 3" xfId="31067"/>
    <cellStyle name="Total 2 3 4 4" xfId="31068"/>
    <cellStyle name="Total 2 3 5" xfId="31069"/>
    <cellStyle name="Total 2 3 5 2" xfId="31070"/>
    <cellStyle name="Total 2 3 5 3" xfId="31071"/>
    <cellStyle name="Total 2 3 6" xfId="31072"/>
    <cellStyle name="Total 2 3 7" xfId="31073"/>
    <cellStyle name="Total 2 4" xfId="31074"/>
    <cellStyle name="Total 2 4 2" xfId="31075"/>
    <cellStyle name="Total 2 4 2 2" xfId="31076"/>
    <cellStyle name="Total 2 4 2 2 2" xfId="31077"/>
    <cellStyle name="Total 2 4 2 2 3" xfId="31078"/>
    <cellStyle name="Total 2 4 2 3" xfId="31079"/>
    <cellStyle name="Total 2 4 2 4" xfId="31080"/>
    <cellStyle name="Total 2 4 3" xfId="31081"/>
    <cellStyle name="Total 2 4 3 2" xfId="31082"/>
    <cellStyle name="Total 2 4 3 2 2" xfId="31083"/>
    <cellStyle name="Total 2 4 3 2 3" xfId="31084"/>
    <cellStyle name="Total 2 4 3 3" xfId="31085"/>
    <cellStyle name="Total 2 4 3 4" xfId="31086"/>
    <cellStyle name="Total 2 4 4" xfId="31087"/>
    <cellStyle name="Total 2 4 4 2" xfId="31088"/>
    <cellStyle name="Total 2 4 4 2 2" xfId="31089"/>
    <cellStyle name="Total 2 4 4 2 3" xfId="31090"/>
    <cellStyle name="Total 2 4 4 3" xfId="31091"/>
    <cellStyle name="Total 2 4 4 4" xfId="31092"/>
    <cellStyle name="Total 2 4 5" xfId="31093"/>
    <cellStyle name="Total 2 4 5 2" xfId="31094"/>
    <cellStyle name="Total 2 4 5 3" xfId="31095"/>
    <cellStyle name="Total 2 4 6" xfId="31096"/>
    <cellStyle name="Total 2 4 7" xfId="31097"/>
    <cellStyle name="Total 2 5" xfId="31098"/>
    <cellStyle name="Total 2 5 2" xfId="31099"/>
    <cellStyle name="Total 2 5 2 2" xfId="31100"/>
    <cellStyle name="Total 2 5 2 2 2" xfId="31101"/>
    <cellStyle name="Total 2 5 2 2 3" xfId="31102"/>
    <cellStyle name="Total 2 5 2 3" xfId="31103"/>
    <cellStyle name="Total 2 5 2 4" xfId="31104"/>
    <cellStyle name="Total 2 5 3" xfId="31105"/>
    <cellStyle name="Total 2 5 3 2" xfId="31106"/>
    <cellStyle name="Total 2 5 3 2 2" xfId="31107"/>
    <cellStyle name="Total 2 5 3 2 3" xfId="31108"/>
    <cellStyle name="Total 2 5 3 3" xfId="31109"/>
    <cellStyle name="Total 2 5 3 4" xfId="31110"/>
    <cellStyle name="Total 2 5 4" xfId="31111"/>
    <cellStyle name="Total 2 5 4 2" xfId="31112"/>
    <cellStyle name="Total 2 5 4 2 2" xfId="31113"/>
    <cellStyle name="Total 2 5 4 2 3" xfId="31114"/>
    <cellStyle name="Total 2 5 4 3" xfId="31115"/>
    <cellStyle name="Total 2 5 4 4" xfId="31116"/>
    <cellStyle name="Total 2 5 5" xfId="31117"/>
    <cellStyle name="Total 2 5 5 2" xfId="31118"/>
    <cellStyle name="Total 2 5 5 3" xfId="31119"/>
    <cellStyle name="Total 2 5 6" xfId="31120"/>
    <cellStyle name="Total 2 5 7" xfId="31121"/>
    <cellStyle name="Total 2 6" xfId="31122"/>
    <cellStyle name="Total 2 6 2" xfId="31123"/>
    <cellStyle name="Total 2 6 2 2" xfId="31124"/>
    <cellStyle name="Total 2 6 2 3" xfId="31125"/>
    <cellStyle name="Total 2 6 3" xfId="31126"/>
    <cellStyle name="Total 2 6 4" xfId="31127"/>
    <cellStyle name="Total 2 7" xfId="31128"/>
    <cellStyle name="Total 2 7 2" xfId="31129"/>
    <cellStyle name="Total 2 7 2 2" xfId="31130"/>
    <cellStyle name="Total 2 7 2 3" xfId="31131"/>
    <cellStyle name="Total 2 7 3" xfId="31132"/>
    <cellStyle name="Total 2 7 4" xfId="31133"/>
    <cellStyle name="Total 2 8" xfId="31134"/>
    <cellStyle name="Total 2 8 2" xfId="31135"/>
    <cellStyle name="Total 2 8 2 2" xfId="31136"/>
    <cellStyle name="Total 2 8 2 3" xfId="31137"/>
    <cellStyle name="Total 2 8 3" xfId="31138"/>
    <cellStyle name="Total 2 8 4" xfId="31139"/>
    <cellStyle name="Total 2 9" xfId="31140"/>
    <cellStyle name="Total 2 9 2" xfId="31141"/>
    <cellStyle name="Total 2 9 2 2" xfId="31142"/>
    <cellStyle name="Total 2 9 2 3" xfId="31143"/>
    <cellStyle name="Total 2 9 3" xfId="31144"/>
    <cellStyle name="Total 2 9 4" xfId="31145"/>
    <cellStyle name="Währung [0]_CoAsDCol" xfId="31146"/>
    <cellStyle name="Währung_CoAsDCol" xfId="31147"/>
    <cellStyle name="Warning Text 2" xfId="31148"/>
    <cellStyle name="Wrapped" xfId="31149"/>
    <cellStyle name="標準_SOCX_JPN97" xfId="31150"/>
  </cellStyles>
  <dxfs count="0"/>
  <tableStyles count="0" defaultTableStyle="TableStyleMedium2"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externalLink" Target="externalLinks/externalLink1.xml"/><Relationship Id="rId23" Type="http://schemas.openxmlformats.org/officeDocument/2006/relationships/theme" Target="theme/theme1.xml"/><Relationship Id="rId24" Type="http://schemas.openxmlformats.org/officeDocument/2006/relationships/styles" Target="styles.xml"/><Relationship Id="rId25" Type="http://schemas.openxmlformats.org/officeDocument/2006/relationships/sharedStrings" Target="sharedStrings.xml"/><Relationship Id="rId2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0.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1.emf"/><Relationship Id="rId10" Type="http://schemas.openxmlformats.org/officeDocument/2006/relationships/image" Target="../media/image12.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3.emf"/><Relationship Id="rId10" Type="http://schemas.openxmlformats.org/officeDocument/2006/relationships/image" Target="../media/image14.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1" Type="http://schemas.openxmlformats.org/officeDocument/2006/relationships/image" Target="../media/image17.emf"/><Relationship Id="rId12" Type="http://schemas.openxmlformats.org/officeDocument/2006/relationships/image" Target="../media/image18.emf"/><Relationship Id="rId1" Type="http://schemas.openxmlformats.org/officeDocument/2006/relationships/hyperlink" Target="http://www.commitmenttoequity.org" TargetMode="External"/><Relationship Id="rId2" Type="http://schemas.openxmlformats.org/officeDocument/2006/relationships/image" Target="../media/image1.jpeg"/><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5.emf"/><Relationship Id="rId10" Type="http://schemas.openxmlformats.org/officeDocument/2006/relationships/image" Target="../media/image16.emf"/></Relationships>
</file>

<file path=xl/drawings/_rels/drawing14.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9.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hyperlink" Target="http://www.cipr.tulane.edu/" TargetMode="External"/><Relationship Id="rId4" Type="http://schemas.openxmlformats.org/officeDocument/2006/relationships/image" Target="../media/image3.jpeg"/><Relationship Id="rId5" Type="http://schemas.openxmlformats.org/officeDocument/2006/relationships/hyperlink" Target="http://www.thedialogue.org/" TargetMode="External"/><Relationship Id="rId6" Type="http://schemas.openxmlformats.org/officeDocument/2006/relationships/image" Target="../media/image2.jpeg"/><Relationship Id="rId7" Type="http://schemas.openxmlformats.org/officeDocument/2006/relationships/hyperlink" Target="http://www.commitmenttoequity.org" TargetMode="External"/><Relationship Id="rId8" Type="http://schemas.openxmlformats.org/officeDocument/2006/relationships/image" Target="../media/image1.jpeg"/><Relationship Id="rId1" Type="http://schemas.openxmlformats.org/officeDocument/2006/relationships/hyperlink" Target="http://www.tulane.edu/" TargetMode="External"/><Relationship Id="rId2"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jpeg"/><Relationship Id="rId4" Type="http://schemas.openxmlformats.org/officeDocument/2006/relationships/hyperlink" Target="http://www.thedialogue.org/" TargetMode="External"/><Relationship Id="rId5" Type="http://schemas.openxmlformats.org/officeDocument/2006/relationships/image" Target="../media/image2.jpeg"/><Relationship Id="rId6" Type="http://schemas.openxmlformats.org/officeDocument/2006/relationships/hyperlink" Target="http://www.cipr.tulane.edu/" TargetMode="External"/><Relationship Id="rId7" Type="http://schemas.openxmlformats.org/officeDocument/2006/relationships/image" Target="../media/image3.jpeg"/><Relationship Id="rId8" Type="http://schemas.openxmlformats.org/officeDocument/2006/relationships/hyperlink" Target="http://www.tulane.edu/" TargetMode="External"/><Relationship Id="rId1" Type="http://schemas.openxmlformats.org/officeDocument/2006/relationships/image" Target="../media/image4.png"/><Relationship Id="rId2" Type="http://schemas.openxmlformats.org/officeDocument/2006/relationships/hyperlink" Target="http://www.commitmenttoequity.org"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5.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6.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7.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8.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9.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390525</xdr:colOff>
      <xdr:row>1</xdr:row>
      <xdr:rowOff>9524</xdr:rowOff>
    </xdr:from>
    <xdr:to>
      <xdr:col>11</xdr:col>
      <xdr:colOff>779145</xdr:colOff>
      <xdr:row>2</xdr:row>
      <xdr:rowOff>488314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3225" y="187324"/>
          <a:ext cx="4020820" cy="948690"/>
        </a:xfrm>
        <a:prstGeom prst="rect">
          <a:avLst/>
        </a:prstGeom>
      </xdr:spPr>
    </xdr:pic>
    <xdr:clientData/>
  </xdr:twoCellAnchor>
  <xdr:twoCellAnchor editAs="oneCell">
    <xdr:from>
      <xdr:col>12</xdr:col>
      <xdr:colOff>19049</xdr:colOff>
      <xdr:row>2</xdr:row>
      <xdr:rowOff>542924</xdr:rowOff>
    </xdr:from>
    <xdr:to>
      <xdr:col>13</xdr:col>
      <xdr:colOff>509015</xdr:colOff>
      <xdr:row>3</xdr:row>
      <xdr:rowOff>662083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2649" y="1190624"/>
          <a:ext cx="1163066" cy="766859"/>
        </a:xfrm>
        <a:prstGeom prst="rect">
          <a:avLst/>
        </a:prstGeom>
      </xdr:spPr>
    </xdr:pic>
    <xdr:clientData/>
  </xdr:twoCellAnchor>
  <xdr:twoCellAnchor editAs="oneCell">
    <xdr:from>
      <xdr:col>8</xdr:col>
      <xdr:colOff>85728</xdr:colOff>
      <xdr:row>2</xdr:row>
      <xdr:rowOff>514350</xdr:rowOff>
    </xdr:from>
    <xdr:to>
      <xdr:col>10</xdr:col>
      <xdr:colOff>646560</xdr:colOff>
      <xdr:row>3</xdr:row>
      <xdr:rowOff>691516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15128" y="1162050"/>
          <a:ext cx="1907032" cy="824866"/>
        </a:xfrm>
        <a:prstGeom prst="rect">
          <a:avLst/>
        </a:prstGeom>
      </xdr:spPr>
    </xdr:pic>
    <xdr:clientData/>
  </xdr:twoCellAnchor>
  <xdr:twoCellAnchor editAs="oneCell">
    <xdr:from>
      <xdr:col>3</xdr:col>
      <xdr:colOff>561975</xdr:colOff>
      <xdr:row>2</xdr:row>
      <xdr:rowOff>561976</xdr:rowOff>
    </xdr:from>
    <xdr:to>
      <xdr:col>6</xdr:col>
      <xdr:colOff>746508</xdr:colOff>
      <xdr:row>3</xdr:row>
      <xdr:rowOff>655863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635375" y="1209676"/>
          <a:ext cx="2203833" cy="74158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717550</xdr:colOff>
      <xdr:row>1</xdr:row>
      <xdr:rowOff>38100</xdr:rowOff>
    </xdr:from>
    <xdr:to>
      <xdr:col>11</xdr:col>
      <xdr:colOff>443992</xdr:colOff>
      <xdr:row>2</xdr:row>
      <xdr:rowOff>200025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8050" y="38100"/>
          <a:ext cx="3536442" cy="936625"/>
        </a:xfrm>
        <a:prstGeom prst="rect">
          <a:avLst/>
        </a:prstGeom>
      </xdr:spPr>
    </xdr:pic>
    <xdr:clientData/>
  </xdr:twoCellAnchor>
  <xdr:twoCellAnchor editAs="oneCell">
    <xdr:from>
      <xdr:col>11</xdr:col>
      <xdr:colOff>949324</xdr:colOff>
      <xdr:row>2</xdr:row>
      <xdr:rowOff>196850</xdr:rowOff>
    </xdr:from>
    <xdr:to>
      <xdr:col>13</xdr:col>
      <xdr:colOff>397636</xdr:colOff>
      <xdr:row>3</xdr:row>
      <xdr:rowOff>695198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029824" y="971550"/>
          <a:ext cx="1353312" cy="955548"/>
        </a:xfrm>
        <a:prstGeom prst="rect">
          <a:avLst/>
        </a:prstGeom>
      </xdr:spPr>
    </xdr:pic>
    <xdr:clientData/>
  </xdr:twoCellAnchor>
  <xdr:twoCellAnchor editAs="oneCell">
    <xdr:from>
      <xdr:col>8</xdr:col>
      <xdr:colOff>625475</xdr:colOff>
      <xdr:row>2</xdr:row>
      <xdr:rowOff>248478</xdr:rowOff>
    </xdr:from>
    <xdr:to>
      <xdr:col>10</xdr:col>
      <xdr:colOff>679450</xdr:colOff>
      <xdr:row>3</xdr:row>
      <xdr:rowOff>709547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48475" y="1023178"/>
          <a:ext cx="1958975" cy="918269"/>
        </a:xfrm>
        <a:prstGeom prst="rect">
          <a:avLst/>
        </a:prstGeom>
      </xdr:spPr>
    </xdr:pic>
    <xdr:clientData/>
  </xdr:twoCellAnchor>
  <xdr:twoCellAnchor editAs="oneCell">
    <xdr:from>
      <xdr:col>5</xdr:col>
      <xdr:colOff>0</xdr:colOff>
      <xdr:row>2</xdr:row>
      <xdr:rowOff>225425</xdr:rowOff>
    </xdr:from>
    <xdr:to>
      <xdr:col>7</xdr:col>
      <xdr:colOff>626364</xdr:colOff>
      <xdr:row>3</xdr:row>
      <xdr:rowOff>702945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365500" y="10001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533400</xdr:colOff>
      <xdr:row>26</xdr:row>
      <xdr:rowOff>88900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648700" y="3022600"/>
          <a:ext cx="6248400" cy="3543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793750</xdr:colOff>
      <xdr:row>1</xdr:row>
      <xdr:rowOff>50800</xdr:rowOff>
    </xdr:from>
    <xdr:to>
      <xdr:col>10</xdr:col>
      <xdr:colOff>278892</xdr:colOff>
      <xdr:row>2</xdr:row>
      <xdr:rowOff>212725</xdr:rowOff>
    </xdr:to>
    <xdr:pic>
      <xdr:nvPicPr>
        <xdr:cNvPr id="4" name="Picture 3">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5350" y="50800"/>
          <a:ext cx="3536442" cy="936625"/>
        </a:xfrm>
        <a:prstGeom prst="rect">
          <a:avLst/>
        </a:prstGeom>
      </xdr:spPr>
    </xdr:pic>
    <xdr:clientData/>
  </xdr:twoCellAnchor>
  <xdr:twoCellAnchor editAs="oneCell">
    <xdr:from>
      <xdr:col>10</xdr:col>
      <xdr:colOff>784224</xdr:colOff>
      <xdr:row>2</xdr:row>
      <xdr:rowOff>209550</xdr:rowOff>
    </xdr:from>
    <xdr:to>
      <xdr:col>12</xdr:col>
      <xdr:colOff>384936</xdr:colOff>
      <xdr:row>3</xdr:row>
      <xdr:rowOff>707898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87124" y="984250"/>
          <a:ext cx="1353312" cy="955548"/>
        </a:xfrm>
        <a:prstGeom prst="rect">
          <a:avLst/>
        </a:prstGeom>
      </xdr:spPr>
    </xdr:pic>
    <xdr:clientData/>
  </xdr:twoCellAnchor>
  <xdr:twoCellAnchor editAs="oneCell">
    <xdr:from>
      <xdr:col>8</xdr:col>
      <xdr:colOff>688975</xdr:colOff>
      <xdr:row>2</xdr:row>
      <xdr:rowOff>261178</xdr:rowOff>
    </xdr:from>
    <xdr:to>
      <xdr:col>9</xdr:col>
      <xdr:colOff>1492250</xdr:colOff>
      <xdr:row>3</xdr:row>
      <xdr:rowOff>722247</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105775" y="1035878"/>
          <a:ext cx="1958975" cy="918269"/>
        </a:xfrm>
        <a:prstGeom prst="rect">
          <a:avLst/>
        </a:prstGeom>
      </xdr:spPr>
    </xdr:pic>
    <xdr:clientData/>
  </xdr:twoCellAnchor>
  <xdr:twoCellAnchor editAs="oneCell">
    <xdr:from>
      <xdr:col>5</xdr:col>
      <xdr:colOff>0</xdr:colOff>
      <xdr:row>2</xdr:row>
      <xdr:rowOff>238125</xdr:rowOff>
    </xdr:from>
    <xdr:to>
      <xdr:col>7</xdr:col>
      <xdr:colOff>702564</xdr:colOff>
      <xdr:row>3</xdr:row>
      <xdr:rowOff>715645</xdr:rowOff>
    </xdr:to>
    <xdr:pic>
      <xdr:nvPicPr>
        <xdr:cNvPr id="7" name="Picture 6"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4622800" y="1012825"/>
          <a:ext cx="2531364" cy="934720"/>
        </a:xfrm>
        <a:prstGeom prst="rect">
          <a:avLst/>
        </a:prstGeom>
        <a:noFill/>
        <a:ln w="9525">
          <a:noFill/>
          <a:miter lim="800000"/>
          <a:headEnd/>
          <a:tailEnd/>
        </a:ln>
      </xdr:spPr>
    </xdr:pic>
    <xdr:clientData/>
  </xdr:twoCellAnchor>
  <xdr:twoCellAnchor editAs="oneCell">
    <xdr:from>
      <xdr:col>9</xdr:col>
      <xdr:colOff>774700</xdr:colOff>
      <xdr:row>6</xdr:row>
      <xdr:rowOff>152400</xdr:rowOff>
    </xdr:from>
    <xdr:to>
      <xdr:col>15</xdr:col>
      <xdr:colOff>660400</xdr:colOff>
      <xdr:row>24</xdr:row>
      <xdr:rowOff>0</xdr:rowOff>
    </xdr:to>
    <xdr:pic>
      <xdr:nvPicPr>
        <xdr:cNvPr id="8" name="Picture 7"/>
        <xdr:cNvPicPr>
          <a:picLocks noChangeAspect="1"/>
        </xdr:cNvPicPr>
      </xdr:nvPicPr>
      <xdr:blipFill>
        <a:blip xmlns:r="http://schemas.openxmlformats.org/officeDocument/2006/relationships" r:embed="rId9"/>
        <a:stretch>
          <a:fillRect/>
        </a:stretch>
      </xdr:blipFill>
      <xdr:spPr>
        <a:xfrm>
          <a:off x="9398000" y="2908300"/>
          <a:ext cx="6197600" cy="3568700"/>
        </a:xfrm>
        <a:prstGeom prst="rect">
          <a:avLst/>
        </a:prstGeom>
      </xdr:spPr>
    </xdr:pic>
    <xdr:clientData/>
  </xdr:twoCellAnchor>
  <xdr:twoCellAnchor editAs="oneCell">
    <xdr:from>
      <xdr:col>9</xdr:col>
      <xdr:colOff>787400</xdr:colOff>
      <xdr:row>24</xdr:row>
      <xdr:rowOff>177800</xdr:rowOff>
    </xdr:from>
    <xdr:to>
      <xdr:col>15</xdr:col>
      <xdr:colOff>673100</xdr:colOff>
      <xdr:row>41</xdr:row>
      <xdr:rowOff>152400</xdr:rowOff>
    </xdr:to>
    <xdr:pic>
      <xdr:nvPicPr>
        <xdr:cNvPr id="9" name="Picture 8"/>
        <xdr:cNvPicPr>
          <a:picLocks noChangeAspect="1"/>
        </xdr:cNvPicPr>
      </xdr:nvPicPr>
      <xdr:blipFill>
        <a:blip xmlns:r="http://schemas.openxmlformats.org/officeDocument/2006/relationships" r:embed="rId10"/>
        <a:stretch>
          <a:fillRect/>
        </a:stretch>
      </xdr:blipFill>
      <xdr:spPr>
        <a:xfrm>
          <a:off x="9410700" y="6654800"/>
          <a:ext cx="6197600" cy="3352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793750</xdr:colOff>
      <xdr:row>1</xdr:row>
      <xdr:rowOff>50800</xdr:rowOff>
    </xdr:from>
    <xdr:to>
      <xdr:col>10</xdr:col>
      <xdr:colOff>278892</xdr:colOff>
      <xdr:row>2</xdr:row>
      <xdr:rowOff>212725</xdr:rowOff>
    </xdr:to>
    <xdr:pic>
      <xdr:nvPicPr>
        <xdr:cNvPr id="4" name="Picture 3">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050" y="50800"/>
          <a:ext cx="3536442" cy="936625"/>
        </a:xfrm>
        <a:prstGeom prst="rect">
          <a:avLst/>
        </a:prstGeom>
      </xdr:spPr>
    </xdr:pic>
    <xdr:clientData/>
  </xdr:twoCellAnchor>
  <xdr:twoCellAnchor editAs="oneCell">
    <xdr:from>
      <xdr:col>10</xdr:col>
      <xdr:colOff>784224</xdr:colOff>
      <xdr:row>2</xdr:row>
      <xdr:rowOff>209550</xdr:rowOff>
    </xdr:from>
    <xdr:to>
      <xdr:col>12</xdr:col>
      <xdr:colOff>384936</xdr:colOff>
      <xdr:row>3</xdr:row>
      <xdr:rowOff>707898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10824" y="984250"/>
          <a:ext cx="1353312" cy="955548"/>
        </a:xfrm>
        <a:prstGeom prst="rect">
          <a:avLst/>
        </a:prstGeom>
      </xdr:spPr>
    </xdr:pic>
    <xdr:clientData/>
  </xdr:twoCellAnchor>
  <xdr:twoCellAnchor editAs="oneCell">
    <xdr:from>
      <xdr:col>8</xdr:col>
      <xdr:colOff>688975</xdr:colOff>
      <xdr:row>2</xdr:row>
      <xdr:rowOff>261178</xdr:rowOff>
    </xdr:from>
    <xdr:to>
      <xdr:col>9</xdr:col>
      <xdr:colOff>1492250</xdr:colOff>
      <xdr:row>3</xdr:row>
      <xdr:rowOff>722247</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29475" y="1035878"/>
          <a:ext cx="1958975" cy="918269"/>
        </a:xfrm>
        <a:prstGeom prst="rect">
          <a:avLst/>
        </a:prstGeom>
      </xdr:spPr>
    </xdr:pic>
    <xdr:clientData/>
  </xdr:twoCellAnchor>
  <xdr:twoCellAnchor editAs="oneCell">
    <xdr:from>
      <xdr:col>5</xdr:col>
      <xdr:colOff>0</xdr:colOff>
      <xdr:row>2</xdr:row>
      <xdr:rowOff>238125</xdr:rowOff>
    </xdr:from>
    <xdr:to>
      <xdr:col>7</xdr:col>
      <xdr:colOff>702564</xdr:colOff>
      <xdr:row>3</xdr:row>
      <xdr:rowOff>715645</xdr:rowOff>
    </xdr:to>
    <xdr:pic>
      <xdr:nvPicPr>
        <xdr:cNvPr id="7" name="Picture 6"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746500" y="1012825"/>
          <a:ext cx="2531364" cy="934720"/>
        </a:xfrm>
        <a:prstGeom prst="rect">
          <a:avLst/>
        </a:prstGeom>
        <a:noFill/>
        <a:ln w="9525">
          <a:noFill/>
          <a:miter lim="800000"/>
          <a:headEnd/>
          <a:tailEnd/>
        </a:ln>
      </xdr:spPr>
    </xdr:pic>
    <xdr:clientData/>
  </xdr:twoCellAnchor>
  <xdr:twoCellAnchor editAs="oneCell">
    <xdr:from>
      <xdr:col>9</xdr:col>
      <xdr:colOff>762000</xdr:colOff>
      <xdr:row>7</xdr:row>
      <xdr:rowOff>25400</xdr:rowOff>
    </xdr:from>
    <xdr:to>
      <xdr:col>15</xdr:col>
      <xdr:colOff>647700</xdr:colOff>
      <xdr:row>22</xdr:row>
      <xdr:rowOff>50800</xdr:rowOff>
    </xdr:to>
    <xdr:pic>
      <xdr:nvPicPr>
        <xdr:cNvPr id="8" name="Picture 7"/>
        <xdr:cNvPicPr>
          <a:picLocks noChangeAspect="1"/>
        </xdr:cNvPicPr>
      </xdr:nvPicPr>
      <xdr:blipFill>
        <a:blip xmlns:r="http://schemas.openxmlformats.org/officeDocument/2006/relationships" r:embed="rId9"/>
        <a:stretch>
          <a:fillRect/>
        </a:stretch>
      </xdr:blipFill>
      <xdr:spPr>
        <a:xfrm>
          <a:off x="9258300" y="3048000"/>
          <a:ext cx="6197600" cy="3124200"/>
        </a:xfrm>
        <a:prstGeom prst="rect">
          <a:avLst/>
        </a:prstGeom>
      </xdr:spPr>
    </xdr:pic>
    <xdr:clientData/>
  </xdr:twoCellAnchor>
  <xdr:twoCellAnchor editAs="oneCell">
    <xdr:from>
      <xdr:col>9</xdr:col>
      <xdr:colOff>685800</xdr:colOff>
      <xdr:row>23</xdr:row>
      <xdr:rowOff>12700</xdr:rowOff>
    </xdr:from>
    <xdr:to>
      <xdr:col>15</xdr:col>
      <xdr:colOff>571500</xdr:colOff>
      <xdr:row>40</xdr:row>
      <xdr:rowOff>38100</xdr:rowOff>
    </xdr:to>
    <xdr:pic>
      <xdr:nvPicPr>
        <xdr:cNvPr id="9" name="Picture 8"/>
        <xdr:cNvPicPr>
          <a:picLocks noChangeAspect="1"/>
        </xdr:cNvPicPr>
      </xdr:nvPicPr>
      <xdr:blipFill>
        <a:blip xmlns:r="http://schemas.openxmlformats.org/officeDocument/2006/relationships" r:embed="rId10"/>
        <a:stretch>
          <a:fillRect/>
        </a:stretch>
      </xdr:blipFill>
      <xdr:spPr>
        <a:xfrm>
          <a:off x="9182100" y="6324600"/>
          <a:ext cx="6197600" cy="3378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190500</xdr:colOff>
      <xdr:row>1</xdr:row>
      <xdr:rowOff>63500</xdr:rowOff>
    </xdr:from>
    <xdr:to>
      <xdr:col>11</xdr:col>
      <xdr:colOff>85725</xdr:colOff>
      <xdr:row>2</xdr:row>
      <xdr:rowOff>243840</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81575" y="263525"/>
          <a:ext cx="3171825" cy="961390"/>
        </a:xfrm>
        <a:prstGeom prst="rect">
          <a:avLst/>
        </a:prstGeom>
      </xdr:spPr>
    </xdr:pic>
    <xdr:clientData/>
  </xdr:twoCellAnchor>
  <xdr:twoCellAnchor editAs="oneCell">
    <xdr:from>
      <xdr:col>11</xdr:col>
      <xdr:colOff>803274</xdr:colOff>
      <xdr:row>2</xdr:row>
      <xdr:rowOff>161925</xdr:rowOff>
    </xdr:from>
    <xdr:to>
      <xdr:col>13</xdr:col>
      <xdr:colOff>359536</xdr:colOff>
      <xdr:row>3</xdr:row>
      <xdr:rowOff>660273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70949" y="1143000"/>
          <a:ext cx="1194562" cy="965073"/>
        </a:xfrm>
        <a:prstGeom prst="rect">
          <a:avLst/>
        </a:prstGeom>
      </xdr:spPr>
    </xdr:pic>
    <xdr:clientData/>
  </xdr:twoCellAnchor>
  <xdr:twoCellAnchor editAs="oneCell">
    <xdr:from>
      <xdr:col>8</xdr:col>
      <xdr:colOff>238124</xdr:colOff>
      <xdr:row>2</xdr:row>
      <xdr:rowOff>292100</xdr:rowOff>
    </xdr:from>
    <xdr:to>
      <xdr:col>10</xdr:col>
      <xdr:colOff>200024</xdr:colOff>
      <xdr:row>3</xdr:row>
      <xdr:rowOff>685292</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4549" y="1273175"/>
          <a:ext cx="1600200" cy="859917"/>
        </a:xfrm>
        <a:prstGeom prst="rect">
          <a:avLst/>
        </a:prstGeom>
      </xdr:spPr>
    </xdr:pic>
    <xdr:clientData/>
  </xdr:twoCellAnchor>
  <xdr:twoCellAnchor editAs="oneCell">
    <xdr:from>
      <xdr:col>4</xdr:col>
      <xdr:colOff>95249</xdr:colOff>
      <xdr:row>2</xdr:row>
      <xdr:rowOff>241300</xdr:rowOff>
    </xdr:from>
    <xdr:to>
      <xdr:col>6</xdr:col>
      <xdr:colOff>447039</xdr:colOff>
      <xdr:row>3</xdr:row>
      <xdr:rowOff>642620</xdr:rowOff>
    </xdr:to>
    <xdr:pic>
      <xdr:nvPicPr>
        <xdr:cNvPr id="5" name="Picture 4"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486024" y="1222375"/>
          <a:ext cx="2085340" cy="86804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8</xdr:col>
      <xdr:colOff>520700</xdr:colOff>
      <xdr:row>21</xdr:row>
      <xdr:rowOff>3327400</xdr:rowOff>
    </xdr:to>
    <xdr:pic>
      <xdr:nvPicPr>
        <xdr:cNvPr id="12" name="Picture 11"/>
        <xdr:cNvPicPr>
          <a:picLocks noChangeAspect="1"/>
        </xdr:cNvPicPr>
      </xdr:nvPicPr>
      <xdr:blipFill>
        <a:blip xmlns:r="http://schemas.openxmlformats.org/officeDocument/2006/relationships" r:embed="rId9"/>
        <a:stretch>
          <a:fillRect/>
        </a:stretch>
      </xdr:blipFill>
      <xdr:spPr>
        <a:xfrm>
          <a:off x="723900" y="6261100"/>
          <a:ext cx="6426200" cy="3683000"/>
        </a:xfrm>
        <a:prstGeom prst="rect">
          <a:avLst/>
        </a:prstGeom>
      </xdr:spPr>
    </xdr:pic>
    <xdr:clientData/>
  </xdr:twoCellAnchor>
  <xdr:twoCellAnchor editAs="oneCell">
    <xdr:from>
      <xdr:col>9</xdr:col>
      <xdr:colOff>0</xdr:colOff>
      <xdr:row>19</xdr:row>
      <xdr:rowOff>0</xdr:rowOff>
    </xdr:from>
    <xdr:to>
      <xdr:col>16</xdr:col>
      <xdr:colOff>114300</xdr:colOff>
      <xdr:row>21</xdr:row>
      <xdr:rowOff>3327400</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7480300" y="6261100"/>
          <a:ext cx="6426200" cy="3683000"/>
        </a:xfrm>
        <a:prstGeom prst="rect">
          <a:avLst/>
        </a:prstGeom>
      </xdr:spPr>
    </xdr:pic>
    <xdr:clientData/>
  </xdr:twoCellAnchor>
  <xdr:twoCellAnchor editAs="oneCell">
    <xdr:from>
      <xdr:col>2</xdr:col>
      <xdr:colOff>0</xdr:colOff>
      <xdr:row>33</xdr:row>
      <xdr:rowOff>0</xdr:rowOff>
    </xdr:from>
    <xdr:to>
      <xdr:col>8</xdr:col>
      <xdr:colOff>520700</xdr:colOff>
      <xdr:row>34</xdr:row>
      <xdr:rowOff>3492500</xdr:rowOff>
    </xdr:to>
    <xdr:pic>
      <xdr:nvPicPr>
        <xdr:cNvPr id="15" name="Picture 14"/>
        <xdr:cNvPicPr>
          <a:picLocks noChangeAspect="1"/>
        </xdr:cNvPicPr>
      </xdr:nvPicPr>
      <xdr:blipFill>
        <a:blip xmlns:r="http://schemas.openxmlformats.org/officeDocument/2006/relationships" r:embed="rId11"/>
        <a:stretch>
          <a:fillRect/>
        </a:stretch>
      </xdr:blipFill>
      <xdr:spPr>
        <a:xfrm>
          <a:off x="723900" y="12776200"/>
          <a:ext cx="6426200" cy="3683000"/>
        </a:xfrm>
        <a:prstGeom prst="rect">
          <a:avLst/>
        </a:prstGeom>
      </xdr:spPr>
    </xdr:pic>
    <xdr:clientData/>
  </xdr:twoCellAnchor>
  <xdr:twoCellAnchor editAs="oneCell">
    <xdr:from>
      <xdr:col>9</xdr:col>
      <xdr:colOff>0</xdr:colOff>
      <xdr:row>33</xdr:row>
      <xdr:rowOff>0</xdr:rowOff>
    </xdr:from>
    <xdr:to>
      <xdr:col>16</xdr:col>
      <xdr:colOff>101600</xdr:colOff>
      <xdr:row>34</xdr:row>
      <xdr:rowOff>3492500</xdr:rowOff>
    </xdr:to>
    <xdr:pic>
      <xdr:nvPicPr>
        <xdr:cNvPr id="6" name="Picture 5"/>
        <xdr:cNvPicPr>
          <a:picLocks noChangeAspect="1"/>
        </xdr:cNvPicPr>
      </xdr:nvPicPr>
      <xdr:blipFill>
        <a:blip xmlns:r="http://schemas.openxmlformats.org/officeDocument/2006/relationships" r:embed="rId12"/>
        <a:stretch>
          <a:fillRect/>
        </a:stretch>
      </xdr:blipFill>
      <xdr:spPr>
        <a:xfrm>
          <a:off x="7480300" y="12776200"/>
          <a:ext cx="6413500" cy="368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776464</xdr:colOff>
      <xdr:row>1</xdr:row>
      <xdr:rowOff>0</xdr:rowOff>
    </xdr:from>
    <xdr:to>
      <xdr:col>14</xdr:col>
      <xdr:colOff>190500</xdr:colOff>
      <xdr:row>3</xdr:row>
      <xdr:rowOff>127000</xdr:rowOff>
    </xdr:to>
    <xdr:pic>
      <xdr:nvPicPr>
        <xdr:cNvPr id="6" name="Picture 5">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8564" y="0"/>
          <a:ext cx="3351036" cy="1079500"/>
        </a:xfrm>
        <a:prstGeom prst="rect">
          <a:avLst/>
        </a:prstGeom>
      </xdr:spPr>
    </xdr:pic>
    <xdr:clientData/>
  </xdr:twoCellAnchor>
  <xdr:twoCellAnchor editAs="oneCell">
    <xdr:from>
      <xdr:col>15</xdr:col>
      <xdr:colOff>579613</xdr:colOff>
      <xdr:row>3</xdr:row>
      <xdr:rowOff>138290</xdr:rowOff>
    </xdr:from>
    <xdr:to>
      <xdr:col>17</xdr:col>
      <xdr:colOff>154925</xdr:colOff>
      <xdr:row>3</xdr:row>
      <xdr:rowOff>1093838</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88169" y="1083734"/>
          <a:ext cx="1353312" cy="955548"/>
        </a:xfrm>
        <a:prstGeom prst="rect">
          <a:avLst/>
        </a:prstGeom>
      </xdr:spPr>
    </xdr:pic>
    <xdr:clientData/>
  </xdr:twoCellAnchor>
  <xdr:twoCellAnchor editAs="oneCell">
    <xdr:from>
      <xdr:col>12</xdr:col>
      <xdr:colOff>179563</xdr:colOff>
      <xdr:row>3</xdr:row>
      <xdr:rowOff>237421</xdr:rowOff>
    </xdr:from>
    <xdr:to>
      <xdr:col>14</xdr:col>
      <xdr:colOff>217663</xdr:colOff>
      <xdr:row>3</xdr:row>
      <xdr:rowOff>1087813</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1119" y="1182865"/>
          <a:ext cx="1816100" cy="850392"/>
        </a:xfrm>
        <a:prstGeom prst="rect">
          <a:avLst/>
        </a:prstGeom>
      </xdr:spPr>
    </xdr:pic>
    <xdr:clientData/>
  </xdr:twoCellAnchor>
  <xdr:twoCellAnchor editAs="oneCell">
    <xdr:from>
      <xdr:col>8</xdr:col>
      <xdr:colOff>282222</xdr:colOff>
      <xdr:row>3</xdr:row>
      <xdr:rowOff>237421</xdr:rowOff>
    </xdr:from>
    <xdr:to>
      <xdr:col>10</xdr:col>
      <xdr:colOff>509128</xdr:colOff>
      <xdr:row>3</xdr:row>
      <xdr:rowOff>1095941</xdr:rowOff>
    </xdr:to>
    <xdr:pic>
      <xdr:nvPicPr>
        <xdr:cNvPr id="9" name="Picture 8"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5771444" y="1182865"/>
          <a:ext cx="2301240" cy="85852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522818</xdr:colOff>
      <xdr:row>1</xdr:row>
      <xdr:rowOff>0</xdr:rowOff>
    </xdr:from>
    <xdr:to>
      <xdr:col>14</xdr:col>
      <xdr:colOff>579968</xdr:colOff>
      <xdr:row>3</xdr:row>
      <xdr:rowOff>277707</xdr:rowOff>
    </xdr:to>
    <xdr:pic>
      <xdr:nvPicPr>
        <xdr:cNvPr id="10" name="Picture 9">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80929" y="0"/>
          <a:ext cx="3613150" cy="955040"/>
        </a:xfrm>
        <a:prstGeom prst="rect">
          <a:avLst/>
        </a:prstGeom>
      </xdr:spPr>
    </xdr:pic>
    <xdr:clientData/>
  </xdr:twoCellAnchor>
  <xdr:twoCellAnchor editAs="oneCell">
    <xdr:from>
      <xdr:col>15</xdr:col>
      <xdr:colOff>297392</xdr:colOff>
      <xdr:row>3</xdr:row>
      <xdr:rowOff>406401</xdr:rowOff>
    </xdr:from>
    <xdr:to>
      <xdr:col>16</xdr:col>
      <xdr:colOff>761704</xdr:colOff>
      <xdr:row>3</xdr:row>
      <xdr:rowOff>1361949</xdr:rowOff>
    </xdr:to>
    <xdr:pic>
      <xdr:nvPicPr>
        <xdr:cNvPr id="11" name="Picture 10">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900503" y="1083734"/>
          <a:ext cx="1353312" cy="955548"/>
        </a:xfrm>
        <a:prstGeom prst="rect">
          <a:avLst/>
        </a:prstGeom>
      </xdr:spPr>
    </xdr:pic>
    <xdr:clientData/>
  </xdr:twoCellAnchor>
  <xdr:twoCellAnchor editAs="oneCell">
    <xdr:from>
      <xdr:col>11</xdr:col>
      <xdr:colOff>786342</xdr:colOff>
      <xdr:row>3</xdr:row>
      <xdr:rowOff>505532</xdr:rowOff>
    </xdr:from>
    <xdr:to>
      <xdr:col>13</xdr:col>
      <xdr:colOff>776817</xdr:colOff>
      <xdr:row>3</xdr:row>
      <xdr:rowOff>1355924</xdr:rowOff>
    </xdr:to>
    <xdr:pic>
      <xdr:nvPicPr>
        <xdr:cNvPr id="12" name="Picture 11">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33453" y="1182865"/>
          <a:ext cx="1816100" cy="850392"/>
        </a:xfrm>
        <a:prstGeom prst="rect">
          <a:avLst/>
        </a:prstGeom>
      </xdr:spPr>
    </xdr:pic>
    <xdr:clientData/>
  </xdr:twoCellAnchor>
  <xdr:twoCellAnchor editAs="oneCell">
    <xdr:from>
      <xdr:col>8</xdr:col>
      <xdr:colOff>0</xdr:colOff>
      <xdr:row>3</xdr:row>
      <xdr:rowOff>505532</xdr:rowOff>
    </xdr:from>
    <xdr:to>
      <xdr:col>10</xdr:col>
      <xdr:colOff>226908</xdr:colOff>
      <xdr:row>3</xdr:row>
      <xdr:rowOff>1364052</xdr:rowOff>
    </xdr:to>
    <xdr:pic>
      <xdr:nvPicPr>
        <xdr:cNvPr id="13" name="Picture 12"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7083778" y="1182865"/>
          <a:ext cx="2301240" cy="85852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546085</xdr:colOff>
      <xdr:row>1</xdr:row>
      <xdr:rowOff>29633</xdr:rowOff>
    </xdr:from>
    <xdr:to>
      <xdr:col>11</xdr:col>
      <xdr:colOff>582069</xdr:colOff>
      <xdr:row>2</xdr:row>
      <xdr:rowOff>205740</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29285" y="29633"/>
          <a:ext cx="3591984" cy="950807"/>
        </a:xfrm>
        <a:prstGeom prst="rect">
          <a:avLst/>
        </a:prstGeom>
      </xdr:spPr>
    </xdr:pic>
    <xdr:clientData/>
  </xdr:twoCellAnchor>
  <xdr:twoCellAnchor editAs="oneCell">
    <xdr:from>
      <xdr:col>9</xdr:col>
      <xdr:colOff>57150</xdr:colOff>
      <xdr:row>2</xdr:row>
      <xdr:rowOff>292101</xdr:rowOff>
    </xdr:from>
    <xdr:to>
      <xdr:col>10</xdr:col>
      <xdr:colOff>512995</xdr:colOff>
      <xdr:row>3</xdr:row>
      <xdr:rowOff>790449</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67575" y="1282701"/>
          <a:ext cx="1236895" cy="965073"/>
        </a:xfrm>
        <a:prstGeom prst="rect">
          <a:avLst/>
        </a:prstGeom>
      </xdr:spPr>
    </xdr:pic>
    <xdr:clientData/>
  </xdr:twoCellAnchor>
  <xdr:twoCellAnchor editAs="oneCell">
    <xdr:from>
      <xdr:col>11</xdr:col>
      <xdr:colOff>575734</xdr:colOff>
      <xdr:row>2</xdr:row>
      <xdr:rowOff>286810</xdr:rowOff>
    </xdr:from>
    <xdr:to>
      <xdr:col>13</xdr:col>
      <xdr:colOff>532341</xdr:colOff>
      <xdr:row>3</xdr:row>
      <xdr:rowOff>680002</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348259" y="1277410"/>
          <a:ext cx="1613957" cy="859917"/>
        </a:xfrm>
        <a:prstGeom prst="rect">
          <a:avLst/>
        </a:prstGeom>
      </xdr:spPr>
    </xdr:pic>
    <xdr:clientData/>
  </xdr:twoCellAnchor>
  <xdr:twoCellAnchor editAs="oneCell">
    <xdr:from>
      <xdr:col>4</xdr:col>
      <xdr:colOff>1559983</xdr:colOff>
      <xdr:row>2</xdr:row>
      <xdr:rowOff>320676</xdr:rowOff>
    </xdr:from>
    <xdr:to>
      <xdr:col>7</xdr:col>
      <xdr:colOff>584335</xdr:colOff>
      <xdr:row>3</xdr:row>
      <xdr:rowOff>721996</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931708" y="1311276"/>
          <a:ext cx="2300952" cy="868045"/>
        </a:xfrm>
        <a:prstGeom prst="rect">
          <a:avLst/>
        </a:prstGeom>
        <a:noFill/>
        <a:ln w="9525">
          <a:noFill/>
          <a:miter lim="800000"/>
          <a:headEnd/>
          <a:tailEnd/>
        </a:ln>
      </xdr:spPr>
    </xdr:pic>
    <xdr:clientData/>
  </xdr:twoCellAnchor>
  <xdr:twoCellAnchor editAs="oneCell">
    <xdr:from>
      <xdr:col>11</xdr:col>
      <xdr:colOff>355600</xdr:colOff>
      <xdr:row>6</xdr:row>
      <xdr:rowOff>330200</xdr:rowOff>
    </xdr:from>
    <xdr:to>
      <xdr:col>19</xdr:col>
      <xdr:colOff>850900</xdr:colOff>
      <xdr:row>49</xdr:row>
      <xdr:rowOff>25400</xdr:rowOff>
    </xdr:to>
    <xdr:pic>
      <xdr:nvPicPr>
        <xdr:cNvPr id="8" name="Picture 7"/>
        <xdr:cNvPicPr>
          <a:picLocks noChangeAspect="1"/>
        </xdr:cNvPicPr>
      </xdr:nvPicPr>
      <xdr:blipFill>
        <a:blip xmlns:r="http://schemas.openxmlformats.org/officeDocument/2006/relationships" r:embed="rId9"/>
        <a:stretch>
          <a:fillRect/>
        </a:stretch>
      </xdr:blipFill>
      <xdr:spPr>
        <a:xfrm>
          <a:off x="10490200" y="3505200"/>
          <a:ext cx="8115300" cy="1179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927100</xdr:colOff>
      <xdr:row>2</xdr:row>
      <xdr:rowOff>292100</xdr:rowOff>
    </xdr:from>
    <xdr:to>
      <xdr:col>4</xdr:col>
      <xdr:colOff>281940</xdr:colOff>
      <xdr:row>2</xdr:row>
      <xdr:rowOff>1150620</xdr:rowOff>
    </xdr:to>
    <xdr:pic>
      <xdr:nvPicPr>
        <xdr:cNvPr id="6" name="Picture 5" descr="tushieldwordblk">
          <a:hlinkClick xmlns:r="http://schemas.openxmlformats.org/officeDocument/2006/relationships" r:id="rId1"/>
        </xdr:cNvPr>
        <xdr:cNvPicPr/>
      </xdr:nvPicPr>
      <xdr:blipFill>
        <a:blip xmlns:r="http://schemas.openxmlformats.org/officeDocument/2006/relationships" r:embed="rId2"/>
        <a:srcRect/>
        <a:stretch>
          <a:fillRect/>
        </a:stretch>
      </xdr:blipFill>
      <xdr:spPr bwMode="auto">
        <a:xfrm>
          <a:off x="1524000" y="1092200"/>
          <a:ext cx="2275840" cy="858520"/>
        </a:xfrm>
        <a:prstGeom prst="rect">
          <a:avLst/>
        </a:prstGeom>
        <a:noFill/>
        <a:ln w="9525">
          <a:noFill/>
          <a:miter lim="800000"/>
          <a:headEnd/>
          <a:tailEnd/>
        </a:ln>
      </xdr:spPr>
    </xdr:pic>
    <xdr:clientData/>
  </xdr:twoCellAnchor>
  <xdr:twoCellAnchor editAs="oneCell">
    <xdr:from>
      <xdr:col>6</xdr:col>
      <xdr:colOff>25400</xdr:colOff>
      <xdr:row>2</xdr:row>
      <xdr:rowOff>673100</xdr:rowOff>
    </xdr:from>
    <xdr:to>
      <xdr:col>9</xdr:col>
      <xdr:colOff>79375</xdr:colOff>
      <xdr:row>3</xdr:row>
      <xdr:rowOff>41969</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2200" y="1473200"/>
          <a:ext cx="1958975" cy="918269"/>
        </a:xfrm>
        <a:prstGeom prst="rect">
          <a:avLst/>
        </a:prstGeom>
      </xdr:spPr>
    </xdr:pic>
    <xdr:clientData/>
  </xdr:twoCellAnchor>
  <xdr:twoCellAnchor editAs="oneCell">
    <xdr:from>
      <xdr:col>10</xdr:col>
      <xdr:colOff>609600</xdr:colOff>
      <xdr:row>2</xdr:row>
      <xdr:rowOff>215900</xdr:rowOff>
    </xdr:from>
    <xdr:to>
      <xdr:col>13</xdr:col>
      <xdr:colOff>762</xdr:colOff>
      <xdr:row>2</xdr:row>
      <xdr:rowOff>1171448</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26400" y="1016000"/>
          <a:ext cx="1353312" cy="955548"/>
        </a:xfrm>
        <a:prstGeom prst="rect">
          <a:avLst/>
        </a:prstGeom>
      </xdr:spPr>
    </xdr:pic>
    <xdr:clientData/>
  </xdr:twoCellAnchor>
  <xdr:twoCellAnchor editAs="oneCell">
    <xdr:from>
      <xdr:col>5</xdr:col>
      <xdr:colOff>0</xdr:colOff>
      <xdr:row>1</xdr:row>
      <xdr:rowOff>139700</xdr:rowOff>
    </xdr:from>
    <xdr:to>
      <xdr:col>10</xdr:col>
      <xdr:colOff>272542</xdr:colOff>
      <xdr:row>2</xdr:row>
      <xdr:rowOff>466725</xdr:rowOff>
    </xdr:to>
    <xdr:pic>
      <xdr:nvPicPr>
        <xdr:cNvPr id="9" name="Picture 8">
          <a:hlinkClick xmlns:r="http://schemas.openxmlformats.org/officeDocument/2006/relationships" r:id="rId7"/>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52900" y="330200"/>
          <a:ext cx="3536442" cy="936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391746</xdr:colOff>
      <xdr:row>3</xdr:row>
      <xdr:rowOff>54464</xdr:rowOff>
    </xdr:from>
    <xdr:to>
      <xdr:col>4</xdr:col>
      <xdr:colOff>994884</xdr:colOff>
      <xdr:row>3</xdr:row>
      <xdr:rowOff>1017759</xdr:rowOff>
    </xdr:to>
    <xdr:pic>
      <xdr:nvPicPr>
        <xdr:cNvPr id="2" name="Picture 1" descr="tushieldwordblk"/>
        <xdr:cNvPicPr>
          <a:picLocks noChangeAspect="1"/>
        </xdr:cNvPicPr>
      </xdr:nvPicPr>
      <xdr:blipFill>
        <a:blip xmlns:r="http://schemas.openxmlformats.org/officeDocument/2006/relationships" r:embed="rId1"/>
        <a:srcRect/>
        <a:stretch>
          <a:fillRect/>
        </a:stretch>
      </xdr:blipFill>
      <xdr:spPr bwMode="auto">
        <a:xfrm>
          <a:off x="899746" y="1641964"/>
          <a:ext cx="2889138" cy="963295"/>
        </a:xfrm>
        <a:prstGeom prst="rect">
          <a:avLst/>
        </a:prstGeom>
        <a:noFill/>
        <a:ln w="9525">
          <a:noFill/>
          <a:miter lim="800000"/>
          <a:headEnd/>
          <a:tailEnd/>
        </a:ln>
      </xdr:spPr>
    </xdr:pic>
    <xdr:clientData/>
  </xdr:twoCellAnchor>
  <xdr:twoCellAnchor editAs="oneCell">
    <xdr:from>
      <xdr:col>4</xdr:col>
      <xdr:colOff>2481497</xdr:colOff>
      <xdr:row>1</xdr:row>
      <xdr:rowOff>116415</xdr:rowOff>
    </xdr:from>
    <xdr:to>
      <xdr:col>7</xdr:col>
      <xdr:colOff>432809</xdr:colOff>
      <xdr:row>3</xdr:row>
      <xdr:rowOff>32964</xdr:rowOff>
    </xdr:to>
    <xdr:pic>
      <xdr:nvPicPr>
        <xdr:cNvPr id="3" name="Picture 9">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5997" y="294215"/>
          <a:ext cx="4768037" cy="1300849"/>
        </a:xfrm>
        <a:prstGeom prst="rect">
          <a:avLst/>
        </a:prstGeom>
      </xdr:spPr>
    </xdr:pic>
    <xdr:clientData/>
  </xdr:twoCellAnchor>
  <xdr:twoCellAnchor editAs="oneCell">
    <xdr:from>
      <xdr:col>8</xdr:col>
      <xdr:colOff>1168400</xdr:colOff>
      <xdr:row>2</xdr:row>
      <xdr:rowOff>999610</xdr:rowOff>
    </xdr:from>
    <xdr:to>
      <xdr:col>8</xdr:col>
      <xdr:colOff>2639775</xdr:colOff>
      <xdr:row>3</xdr:row>
      <xdr:rowOff>983612</xdr:rowOff>
    </xdr:to>
    <xdr:pic>
      <xdr:nvPicPr>
        <xdr:cNvPr id="4" name="Picture 10">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17400" y="1342510"/>
          <a:ext cx="1471375" cy="1203202"/>
        </a:xfrm>
        <a:prstGeom prst="rect">
          <a:avLst/>
        </a:prstGeom>
      </xdr:spPr>
    </xdr:pic>
    <xdr:clientData/>
  </xdr:twoCellAnchor>
  <xdr:twoCellAnchor editAs="oneCell">
    <xdr:from>
      <xdr:col>4</xdr:col>
      <xdr:colOff>3637351</xdr:colOff>
      <xdr:row>3</xdr:row>
      <xdr:rowOff>129929</xdr:rowOff>
    </xdr:from>
    <xdr:to>
      <xdr:col>6</xdr:col>
      <xdr:colOff>324320</xdr:colOff>
      <xdr:row>3</xdr:row>
      <xdr:rowOff>1085096</xdr:rowOff>
    </xdr:to>
    <xdr:pic>
      <xdr:nvPicPr>
        <xdr:cNvPr id="5" name="Picture 11">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21851" y="1692029"/>
          <a:ext cx="2335294" cy="955167"/>
        </a:xfrm>
        <a:prstGeom prst="rect">
          <a:avLst/>
        </a:prstGeom>
      </xdr:spPr>
    </xdr:pic>
    <xdr:clientData/>
  </xdr:twoCellAnchor>
  <xdr:twoCellAnchor editAs="oneCell">
    <xdr:from>
      <xdr:col>2</xdr:col>
      <xdr:colOff>391746</xdr:colOff>
      <xdr:row>3</xdr:row>
      <xdr:rowOff>54464</xdr:rowOff>
    </xdr:from>
    <xdr:to>
      <xdr:col>4</xdr:col>
      <xdr:colOff>994884</xdr:colOff>
      <xdr:row>3</xdr:row>
      <xdr:rowOff>1017759</xdr:rowOff>
    </xdr:to>
    <xdr:pic>
      <xdr:nvPicPr>
        <xdr:cNvPr id="6" name="Picture 12" descr="tushieldwordblk">
          <a:hlinkClick xmlns:r="http://schemas.openxmlformats.org/officeDocument/2006/relationships" r:id="rId8"/>
        </xdr:cNvPr>
        <xdr:cNvPicPr>
          <a:picLocks noChangeAspect="1"/>
        </xdr:cNvPicPr>
      </xdr:nvPicPr>
      <xdr:blipFill>
        <a:blip xmlns:r="http://schemas.openxmlformats.org/officeDocument/2006/relationships" r:embed="rId1"/>
        <a:srcRect/>
        <a:stretch>
          <a:fillRect/>
        </a:stretch>
      </xdr:blipFill>
      <xdr:spPr bwMode="auto">
        <a:xfrm>
          <a:off x="899746" y="1641964"/>
          <a:ext cx="2889138" cy="96329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914400</xdr:colOff>
      <xdr:row>1</xdr:row>
      <xdr:rowOff>9524</xdr:rowOff>
    </xdr:from>
    <xdr:to>
      <xdr:col>6</xdr:col>
      <xdr:colOff>749300</xdr:colOff>
      <xdr:row>2</xdr:row>
      <xdr:rowOff>365125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65500" y="9524"/>
          <a:ext cx="1346200" cy="342900"/>
        </a:xfrm>
        <a:prstGeom prst="rect">
          <a:avLst/>
        </a:prstGeom>
      </xdr:spPr>
    </xdr:pic>
    <xdr:clientData/>
  </xdr:twoCellAnchor>
  <xdr:twoCellAnchor editAs="oneCell">
    <xdr:from>
      <xdr:col>7</xdr:col>
      <xdr:colOff>0</xdr:colOff>
      <xdr:row>2</xdr:row>
      <xdr:rowOff>403224</xdr:rowOff>
    </xdr:from>
    <xdr:to>
      <xdr:col>7</xdr:col>
      <xdr:colOff>1980947</xdr:colOff>
      <xdr:row>3</xdr:row>
      <xdr:rowOff>739551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91149" y="352424"/>
          <a:ext cx="647447" cy="183928"/>
        </a:xfrm>
        <a:prstGeom prst="rect">
          <a:avLst/>
        </a:prstGeom>
      </xdr:spPr>
    </xdr:pic>
    <xdr:clientData/>
  </xdr:twoCellAnchor>
  <xdr:twoCellAnchor editAs="oneCell">
    <xdr:from>
      <xdr:col>4</xdr:col>
      <xdr:colOff>1965312</xdr:colOff>
      <xdr:row>2</xdr:row>
      <xdr:rowOff>400050</xdr:rowOff>
    </xdr:from>
    <xdr:to>
      <xdr:col>5</xdr:col>
      <xdr:colOff>1839634</xdr:colOff>
      <xdr:row>3</xdr:row>
      <xdr:rowOff>604265</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62312" y="349250"/>
          <a:ext cx="674422" cy="178816"/>
        </a:xfrm>
        <a:prstGeom prst="rect">
          <a:avLst/>
        </a:prstGeom>
      </xdr:spPr>
    </xdr:pic>
    <xdr:clientData/>
  </xdr:twoCellAnchor>
  <xdr:twoCellAnchor editAs="oneCell">
    <xdr:from>
      <xdr:col>2</xdr:col>
      <xdr:colOff>673100</xdr:colOff>
      <xdr:row>2</xdr:row>
      <xdr:rowOff>358777</xdr:rowOff>
    </xdr:from>
    <xdr:to>
      <xdr:col>3</xdr:col>
      <xdr:colOff>1409713</xdr:colOff>
      <xdr:row>3</xdr:row>
      <xdr:rowOff>615052</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019300" y="358777"/>
          <a:ext cx="673113" cy="18007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390525</xdr:colOff>
      <xdr:row>1</xdr:row>
      <xdr:rowOff>9524</xdr:rowOff>
    </xdr:from>
    <xdr:to>
      <xdr:col>11</xdr:col>
      <xdr:colOff>779145</xdr:colOff>
      <xdr:row>2</xdr:row>
      <xdr:rowOff>488314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3225" y="187324"/>
          <a:ext cx="4020820" cy="948690"/>
        </a:xfrm>
        <a:prstGeom prst="rect">
          <a:avLst/>
        </a:prstGeom>
      </xdr:spPr>
    </xdr:pic>
    <xdr:clientData/>
  </xdr:twoCellAnchor>
  <xdr:twoCellAnchor editAs="oneCell">
    <xdr:from>
      <xdr:col>12</xdr:col>
      <xdr:colOff>19049</xdr:colOff>
      <xdr:row>2</xdr:row>
      <xdr:rowOff>542924</xdr:rowOff>
    </xdr:from>
    <xdr:to>
      <xdr:col>13</xdr:col>
      <xdr:colOff>509015</xdr:colOff>
      <xdr:row>3</xdr:row>
      <xdr:rowOff>662083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2649" y="1190624"/>
          <a:ext cx="1163066" cy="766859"/>
        </a:xfrm>
        <a:prstGeom prst="rect">
          <a:avLst/>
        </a:prstGeom>
      </xdr:spPr>
    </xdr:pic>
    <xdr:clientData/>
  </xdr:twoCellAnchor>
  <xdr:twoCellAnchor editAs="oneCell">
    <xdr:from>
      <xdr:col>8</xdr:col>
      <xdr:colOff>85728</xdr:colOff>
      <xdr:row>2</xdr:row>
      <xdr:rowOff>514350</xdr:rowOff>
    </xdr:from>
    <xdr:to>
      <xdr:col>10</xdr:col>
      <xdr:colOff>646560</xdr:colOff>
      <xdr:row>3</xdr:row>
      <xdr:rowOff>691516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15128" y="1162050"/>
          <a:ext cx="1907032" cy="824866"/>
        </a:xfrm>
        <a:prstGeom prst="rect">
          <a:avLst/>
        </a:prstGeom>
      </xdr:spPr>
    </xdr:pic>
    <xdr:clientData/>
  </xdr:twoCellAnchor>
  <xdr:twoCellAnchor editAs="oneCell">
    <xdr:from>
      <xdr:col>3</xdr:col>
      <xdr:colOff>561975</xdr:colOff>
      <xdr:row>2</xdr:row>
      <xdr:rowOff>561976</xdr:rowOff>
    </xdr:from>
    <xdr:to>
      <xdr:col>6</xdr:col>
      <xdr:colOff>746508</xdr:colOff>
      <xdr:row>3</xdr:row>
      <xdr:rowOff>655863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635375" y="1209676"/>
          <a:ext cx="2203833" cy="741587"/>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914400</xdr:colOff>
      <xdr:row>1</xdr:row>
      <xdr:rowOff>9524</xdr:rowOff>
    </xdr:from>
    <xdr:to>
      <xdr:col>6</xdr:col>
      <xdr:colOff>322580</xdr:colOff>
      <xdr:row>2</xdr:row>
      <xdr:rowOff>365124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5100" y="200024"/>
          <a:ext cx="5168900" cy="1193800"/>
        </a:xfrm>
        <a:prstGeom prst="rect">
          <a:avLst/>
        </a:prstGeom>
      </xdr:spPr>
    </xdr:pic>
    <xdr:clientData/>
  </xdr:twoCellAnchor>
  <xdr:twoCellAnchor editAs="oneCell">
    <xdr:from>
      <xdr:col>7</xdr:col>
      <xdr:colOff>0</xdr:colOff>
      <xdr:row>2</xdr:row>
      <xdr:rowOff>403224</xdr:rowOff>
    </xdr:from>
    <xdr:to>
      <xdr:col>7</xdr:col>
      <xdr:colOff>1980946</xdr:colOff>
      <xdr:row>3</xdr:row>
      <xdr:rowOff>739552</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0" y="1431924"/>
          <a:ext cx="1980946" cy="1174528"/>
        </a:xfrm>
        <a:prstGeom prst="rect">
          <a:avLst/>
        </a:prstGeom>
      </xdr:spPr>
    </xdr:pic>
    <xdr:clientData/>
  </xdr:twoCellAnchor>
  <xdr:twoCellAnchor editAs="oneCell">
    <xdr:from>
      <xdr:col>4</xdr:col>
      <xdr:colOff>1965312</xdr:colOff>
      <xdr:row>2</xdr:row>
      <xdr:rowOff>400050</xdr:rowOff>
    </xdr:from>
    <xdr:to>
      <xdr:col>5</xdr:col>
      <xdr:colOff>1626273</xdr:colOff>
      <xdr:row>3</xdr:row>
      <xdr:rowOff>604266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66012" y="1428750"/>
          <a:ext cx="2541321" cy="1042416"/>
        </a:xfrm>
        <a:prstGeom prst="rect">
          <a:avLst/>
        </a:prstGeom>
      </xdr:spPr>
    </xdr:pic>
    <xdr:clientData/>
  </xdr:twoCellAnchor>
  <xdr:twoCellAnchor editAs="oneCell">
    <xdr:from>
      <xdr:col>2</xdr:col>
      <xdr:colOff>673100</xdr:colOff>
      <xdr:row>2</xdr:row>
      <xdr:rowOff>358777</xdr:rowOff>
    </xdr:from>
    <xdr:to>
      <xdr:col>3</xdr:col>
      <xdr:colOff>1409714</xdr:colOff>
      <xdr:row>3</xdr:row>
      <xdr:rowOff>615053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1244600" y="1387477"/>
          <a:ext cx="3251214" cy="1094476"/>
        </a:xfrm>
        <a:prstGeom prst="rect">
          <a:avLst/>
        </a:prstGeom>
        <a:noFill/>
        <a:ln w="9525">
          <a:noFill/>
          <a:miter lim="800000"/>
          <a:headEnd/>
          <a:tailEnd/>
        </a:ln>
      </xdr:spPr>
    </xdr:pic>
    <xdr:clientData/>
  </xdr:twoCellAnchor>
  <xdr:twoCellAnchor editAs="oneCell">
    <xdr:from>
      <xdr:col>7</xdr:col>
      <xdr:colOff>0</xdr:colOff>
      <xdr:row>2</xdr:row>
      <xdr:rowOff>403224</xdr:rowOff>
    </xdr:from>
    <xdr:to>
      <xdr:col>7</xdr:col>
      <xdr:colOff>1980946</xdr:colOff>
      <xdr:row>3</xdr:row>
      <xdr:rowOff>739552</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0" y="1431924"/>
          <a:ext cx="1980946" cy="11745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190500</xdr:colOff>
      <xdr:row>6</xdr:row>
      <xdr:rowOff>92393</xdr:rowOff>
    </xdr:from>
    <xdr:to>
      <xdr:col>10</xdr:col>
      <xdr:colOff>685800</xdr:colOff>
      <xdr:row>12</xdr:row>
      <xdr:rowOff>120968</xdr:rowOff>
    </xdr:to>
    <xdr:sp macro="" textlink="">
      <xdr:nvSpPr>
        <xdr:cNvPr id="2" name="Text Box 2"/>
        <xdr:cNvSpPr txBox="1">
          <a:spLocks noChangeArrowheads="1"/>
        </xdr:cNvSpPr>
      </xdr:nvSpPr>
      <xdr:spPr bwMode="auto">
        <a:xfrm>
          <a:off x="6350000" y="2873693"/>
          <a:ext cx="3352800" cy="1133475"/>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a:noAutofit/>
        </a:bodyPr>
        <a:lstStyle/>
        <a:p>
          <a:pPr marL="0" marR="0" algn="ctr">
            <a:spcBef>
              <a:spcPts val="0"/>
            </a:spcBef>
            <a:spcAft>
              <a:spcPts val="0"/>
            </a:spcAft>
          </a:pPr>
          <a:r>
            <a:rPr lang="en-US" sz="1100" b="1">
              <a:effectLst/>
              <a:latin typeface="Garamond"/>
              <a:ea typeface="Times New Roman"/>
              <a:cs typeface="Garamond"/>
            </a:rPr>
            <a:t>Market Income </a:t>
          </a:r>
          <a:endParaRPr lang="en-US" sz="1100">
            <a:effectLst/>
            <a:latin typeface="Garamond"/>
            <a:ea typeface="Times New Roman"/>
            <a:cs typeface="Garamond"/>
          </a:endParaRPr>
        </a:p>
        <a:p>
          <a:pPr marL="0" marR="0" algn="just">
            <a:spcBef>
              <a:spcPts val="0"/>
            </a:spcBef>
            <a:spcAft>
              <a:spcPts val="0"/>
            </a:spcAft>
          </a:pPr>
          <a:r>
            <a:rPr lang="en-US" sz="900">
              <a:effectLst/>
              <a:latin typeface="Garamond"/>
              <a:ea typeface="Times New Roman"/>
              <a:cs typeface="Garamond"/>
            </a:rPr>
            <a:t>W</a:t>
          </a:r>
          <a:r>
            <a:rPr lang="en-US" sz="1100">
              <a:effectLst/>
              <a:latin typeface="Garamond"/>
              <a:ea typeface="Times New Roman"/>
              <a:cs typeface="Garamond"/>
            </a:rPr>
            <a:t>ages and salaries, income from capital, private transfers; before government taxes, social security contributions and transfers; benchmark (sensitivity analysis) includes (doesn’t include) contributory pensions</a:t>
          </a:r>
        </a:p>
        <a:p>
          <a:pPr marL="0" marR="0" algn="ctr">
            <a:lnSpc>
              <a:spcPct val="115000"/>
            </a:lnSpc>
            <a:spcBef>
              <a:spcPts val="0"/>
            </a:spcBef>
            <a:spcAft>
              <a:spcPts val="1000"/>
            </a:spcAft>
          </a:pPr>
          <a:r>
            <a:rPr lang="en-US" sz="1100" b="1">
              <a:effectLst/>
              <a:latin typeface="Garamond"/>
              <a:ea typeface="Calibri"/>
              <a:cs typeface="Garamond"/>
            </a:rPr>
            <a:t> </a:t>
          </a:r>
          <a:endParaRPr lang="en-US" sz="1100">
            <a:effectLst/>
            <a:latin typeface="Garamond"/>
            <a:ea typeface="Calibri"/>
            <a:cs typeface="Garamond"/>
          </a:endParaRPr>
        </a:p>
      </xdr:txBody>
    </xdr:sp>
    <xdr:clientData/>
  </xdr:twoCellAnchor>
  <xdr:twoCellAnchor>
    <xdr:from>
      <xdr:col>11</xdr:col>
      <xdr:colOff>0</xdr:colOff>
      <xdr:row>8</xdr:row>
      <xdr:rowOff>0</xdr:rowOff>
    </xdr:from>
    <xdr:to>
      <xdr:col>12</xdr:col>
      <xdr:colOff>180340</xdr:colOff>
      <xdr:row>9</xdr:row>
      <xdr:rowOff>83820</xdr:rowOff>
    </xdr:to>
    <xdr:sp macro="" textlink="">
      <xdr:nvSpPr>
        <xdr:cNvPr id="3" name="Text Box 109"/>
        <xdr:cNvSpPr txBox="1">
          <a:spLocks noChangeArrowheads="1"/>
        </xdr:cNvSpPr>
      </xdr:nvSpPr>
      <xdr:spPr bwMode="auto">
        <a:xfrm>
          <a:off x="9969500" y="3149600"/>
          <a:ext cx="1132840" cy="274320"/>
        </a:xfrm>
        <a:prstGeom prst="rect">
          <a:avLst/>
        </a:prstGeom>
        <a:solidFill>
          <a:srgbClr val="FFFFFF"/>
        </a:solidFill>
        <a:ln w="9525">
          <a:solidFill>
            <a:srgbClr val="FFFFFF"/>
          </a:solidFill>
          <a:miter lim="800000"/>
          <a:headEnd/>
          <a:tailEnd/>
        </a:ln>
      </xdr:spPr>
      <xdr:txBody>
        <a:bodyPr rot="0" vert="horz" wrap="square" lIns="91440" tIns="45720" rIns="91440" bIns="45720" anchor="t" anchorCtr="0" upright="1">
          <a:noAutofit/>
        </a:bodyPr>
        <a:lstStyle/>
        <a:p>
          <a:pPr marL="0" marR="0" algn="l">
            <a:lnSpc>
              <a:spcPct val="115000"/>
            </a:lnSpc>
            <a:spcBef>
              <a:spcPts val="0"/>
            </a:spcBef>
            <a:spcAft>
              <a:spcPts val="1000"/>
            </a:spcAft>
          </a:pPr>
          <a:r>
            <a:rPr lang="en-US" sz="1100">
              <a:effectLst/>
              <a:latin typeface="Garamond"/>
              <a:ea typeface="Calibri"/>
              <a:cs typeface="Garamond"/>
            </a:rPr>
            <a:t>TAXES</a:t>
          </a:r>
        </a:p>
      </xdr:txBody>
    </xdr:sp>
    <xdr:clientData/>
  </xdr:twoCellAnchor>
  <xdr:twoCellAnchor>
    <xdr:from>
      <xdr:col>5</xdr:col>
      <xdr:colOff>622300</xdr:colOff>
      <xdr:row>8</xdr:row>
      <xdr:rowOff>25400</xdr:rowOff>
    </xdr:from>
    <xdr:to>
      <xdr:col>6</xdr:col>
      <xdr:colOff>802640</xdr:colOff>
      <xdr:row>9</xdr:row>
      <xdr:rowOff>109220</xdr:rowOff>
    </xdr:to>
    <xdr:sp macro="" textlink="">
      <xdr:nvSpPr>
        <xdr:cNvPr id="4" name="Text Box 108"/>
        <xdr:cNvSpPr txBox="1">
          <a:spLocks noChangeArrowheads="1"/>
        </xdr:cNvSpPr>
      </xdr:nvSpPr>
      <xdr:spPr bwMode="auto">
        <a:xfrm>
          <a:off x="4876800" y="3175000"/>
          <a:ext cx="1132840" cy="274320"/>
        </a:xfrm>
        <a:prstGeom prst="rect">
          <a:avLst/>
        </a:prstGeom>
        <a:solidFill>
          <a:srgbClr val="FFFFFF"/>
        </a:solidFill>
        <a:ln w="9525">
          <a:solidFill>
            <a:srgbClr val="FFFFFF"/>
          </a:solidFill>
          <a:miter lim="800000"/>
          <a:headEnd/>
          <a:tailEnd/>
        </a:ln>
      </xdr:spPr>
      <xdr:txBody>
        <a:bodyPr rot="0" vert="horz" wrap="square" lIns="91440" tIns="45720" rIns="91440" bIns="45720" anchor="t" anchorCtr="0" upright="1">
          <a:noAutofit/>
        </a:bodyPr>
        <a:lstStyle/>
        <a:p>
          <a:pPr marL="0" marR="0" algn="r">
            <a:lnSpc>
              <a:spcPct val="115000"/>
            </a:lnSpc>
            <a:spcBef>
              <a:spcPts val="0"/>
            </a:spcBef>
            <a:spcAft>
              <a:spcPts val="1000"/>
            </a:spcAft>
          </a:pPr>
          <a:r>
            <a:rPr lang="en-US" sz="1100">
              <a:effectLst/>
              <a:latin typeface="Garamond"/>
              <a:ea typeface="Calibri"/>
              <a:cs typeface="Garamond"/>
            </a:rPr>
            <a:t>TRANSFERS</a:t>
          </a:r>
        </a:p>
      </xdr:txBody>
    </xdr:sp>
    <xdr:clientData/>
  </xdr:twoCellAnchor>
  <xdr:twoCellAnchor>
    <xdr:from>
      <xdr:col>8</xdr:col>
      <xdr:colOff>787401</xdr:colOff>
      <xdr:row>12</xdr:row>
      <xdr:rowOff>114300</xdr:rowOff>
    </xdr:from>
    <xdr:to>
      <xdr:col>8</xdr:col>
      <xdr:colOff>788036</xdr:colOff>
      <xdr:row>17</xdr:row>
      <xdr:rowOff>76200</xdr:rowOff>
    </xdr:to>
    <xdr:cxnSp macro="">
      <xdr:nvCxnSpPr>
        <xdr:cNvPr id="5" name="Straight Arrow Connector 4"/>
        <xdr:cNvCxnSpPr>
          <a:cxnSpLocks/>
        </xdr:cNvCxnSpPr>
      </xdr:nvCxnSpPr>
      <xdr:spPr bwMode="auto">
        <a:xfrm flipH="1">
          <a:off x="7899401" y="4000500"/>
          <a:ext cx="635" cy="87630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749300</xdr:colOff>
      <xdr:row>17</xdr:row>
      <xdr:rowOff>63500</xdr:rowOff>
    </xdr:from>
    <xdr:to>
      <xdr:col>10</xdr:col>
      <xdr:colOff>71120</xdr:colOff>
      <xdr:row>18</xdr:row>
      <xdr:rowOff>156210</xdr:rowOff>
    </xdr:to>
    <xdr:sp macro="" textlink="">
      <xdr:nvSpPr>
        <xdr:cNvPr id="6" name="Text Box 2"/>
        <xdr:cNvSpPr txBox="1">
          <a:spLocks noChangeArrowheads="1"/>
        </xdr:cNvSpPr>
      </xdr:nvSpPr>
      <xdr:spPr bwMode="auto">
        <a:xfrm>
          <a:off x="6908800" y="4864100"/>
          <a:ext cx="2179320" cy="27051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spcBef>
              <a:spcPts val="0"/>
            </a:spcBef>
            <a:spcAft>
              <a:spcPts val="0"/>
            </a:spcAft>
          </a:pPr>
          <a:r>
            <a:rPr lang="en-US" sz="1100" b="1">
              <a:effectLst/>
              <a:latin typeface="Garamond"/>
              <a:ea typeface="Times New Roman"/>
              <a:cs typeface="Garamond"/>
            </a:rPr>
            <a:t>Net Market Income</a:t>
          </a:r>
          <a:endParaRPr lang="en-US" sz="1100">
            <a:effectLst/>
            <a:latin typeface="Garamond"/>
            <a:ea typeface="Times New Roman"/>
            <a:cs typeface="Garamond"/>
          </a:endParaRPr>
        </a:p>
      </xdr:txBody>
    </xdr:sp>
    <xdr:clientData/>
  </xdr:twoCellAnchor>
  <xdr:twoCellAnchor>
    <xdr:from>
      <xdr:col>8</xdr:col>
      <xdr:colOff>800100</xdr:colOff>
      <xdr:row>15</xdr:row>
      <xdr:rowOff>1</xdr:rowOff>
    </xdr:from>
    <xdr:to>
      <xdr:col>10</xdr:col>
      <xdr:colOff>238760</xdr:colOff>
      <xdr:row>15</xdr:row>
      <xdr:rowOff>13336</xdr:rowOff>
    </xdr:to>
    <xdr:cxnSp macro="">
      <xdr:nvCxnSpPr>
        <xdr:cNvPr id="7" name="Straight Arrow Connector 6"/>
        <xdr:cNvCxnSpPr>
          <a:cxnSpLocks/>
        </xdr:cNvCxnSpPr>
      </xdr:nvCxnSpPr>
      <xdr:spPr bwMode="auto">
        <a:xfrm flipV="1">
          <a:off x="7912100" y="4419601"/>
          <a:ext cx="1343660" cy="13335"/>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190500</xdr:colOff>
      <xdr:row>13</xdr:row>
      <xdr:rowOff>76200</xdr:rowOff>
    </xdr:from>
    <xdr:to>
      <xdr:col>9</xdr:col>
      <xdr:colOff>647700</xdr:colOff>
      <xdr:row>14</xdr:row>
      <xdr:rowOff>177800</xdr:rowOff>
    </xdr:to>
    <xdr:sp macro="" textlink="">
      <xdr:nvSpPr>
        <xdr:cNvPr id="8" name="Text Box 2"/>
        <xdr:cNvSpPr txBox="1">
          <a:spLocks noChangeArrowheads="1"/>
        </xdr:cNvSpPr>
      </xdr:nvSpPr>
      <xdr:spPr bwMode="auto">
        <a:xfrm>
          <a:off x="8255000" y="4140200"/>
          <a:ext cx="457200" cy="2794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10</xdr:col>
      <xdr:colOff>254000</xdr:colOff>
      <xdr:row>14</xdr:row>
      <xdr:rowOff>0</xdr:rowOff>
    </xdr:from>
    <xdr:to>
      <xdr:col>12</xdr:col>
      <xdr:colOff>549910</xdr:colOff>
      <xdr:row>20</xdr:row>
      <xdr:rowOff>0</xdr:rowOff>
    </xdr:to>
    <xdr:sp macro="" textlink="">
      <xdr:nvSpPr>
        <xdr:cNvPr id="9" name="Text Box 2"/>
        <xdr:cNvSpPr txBox="1">
          <a:spLocks noChangeArrowheads="1"/>
        </xdr:cNvSpPr>
      </xdr:nvSpPr>
      <xdr:spPr bwMode="auto">
        <a:xfrm>
          <a:off x="9271000" y="4254500"/>
          <a:ext cx="2200910" cy="10922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spcBef>
              <a:spcPts val="0"/>
            </a:spcBef>
            <a:spcAft>
              <a:spcPts val="0"/>
            </a:spcAft>
          </a:pPr>
          <a:r>
            <a:rPr lang="en-US" sz="1100">
              <a:effectLst/>
              <a:latin typeface="Garamond"/>
              <a:ea typeface="Times New Roman"/>
              <a:cs typeface="Garamond"/>
            </a:rPr>
            <a:t>Personal income taxes and employee contributions to social security (only contributions that are not directed to pensions, in the benchmark case)</a:t>
          </a:r>
        </a:p>
      </xdr:txBody>
    </xdr:sp>
    <xdr:clientData/>
  </xdr:twoCellAnchor>
  <xdr:twoCellAnchor>
    <xdr:from>
      <xdr:col>8</xdr:col>
      <xdr:colOff>776605</xdr:colOff>
      <xdr:row>18</xdr:row>
      <xdr:rowOff>171450</xdr:rowOff>
    </xdr:from>
    <xdr:to>
      <xdr:col>8</xdr:col>
      <xdr:colOff>776605</xdr:colOff>
      <xdr:row>23</xdr:row>
      <xdr:rowOff>11430</xdr:rowOff>
    </xdr:to>
    <xdr:cxnSp macro="">
      <xdr:nvCxnSpPr>
        <xdr:cNvPr id="10" name="Straight Arrow Connector 9"/>
        <xdr:cNvCxnSpPr>
          <a:cxnSpLocks/>
        </xdr:cNvCxnSpPr>
      </xdr:nvCxnSpPr>
      <xdr:spPr bwMode="auto">
        <a:xfrm>
          <a:off x="7888605" y="5149850"/>
          <a:ext cx="0" cy="7797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698500</xdr:colOff>
      <xdr:row>23</xdr:row>
      <xdr:rowOff>12700</xdr:rowOff>
    </xdr:from>
    <xdr:to>
      <xdr:col>10</xdr:col>
      <xdr:colOff>20320</xdr:colOff>
      <xdr:row>24</xdr:row>
      <xdr:rowOff>111760</xdr:rowOff>
    </xdr:to>
    <xdr:sp macro="" textlink="">
      <xdr:nvSpPr>
        <xdr:cNvPr id="11" name="Text Box 2"/>
        <xdr:cNvSpPr txBox="1">
          <a:spLocks noChangeArrowheads="1"/>
        </xdr:cNvSpPr>
      </xdr:nvSpPr>
      <xdr:spPr bwMode="auto">
        <a:xfrm>
          <a:off x="6858000" y="5930900"/>
          <a:ext cx="2179320" cy="28956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Disposable Income </a:t>
          </a:r>
          <a:endParaRPr lang="en-US" sz="1100">
            <a:effectLst/>
            <a:latin typeface="Garamond"/>
            <a:ea typeface="Calibri"/>
            <a:cs typeface="Garamond"/>
          </a:endParaRPr>
        </a:p>
      </xdr:txBody>
    </xdr:sp>
    <xdr:clientData/>
  </xdr:twoCellAnchor>
  <xdr:twoCellAnchor>
    <xdr:from>
      <xdr:col>8</xdr:col>
      <xdr:colOff>800100</xdr:colOff>
      <xdr:row>24</xdr:row>
      <xdr:rowOff>127000</xdr:rowOff>
    </xdr:from>
    <xdr:to>
      <xdr:col>8</xdr:col>
      <xdr:colOff>800100</xdr:colOff>
      <xdr:row>28</xdr:row>
      <xdr:rowOff>157480</xdr:rowOff>
    </xdr:to>
    <xdr:cxnSp macro="">
      <xdr:nvCxnSpPr>
        <xdr:cNvPr id="12" name="Straight Arrow Connector 11"/>
        <xdr:cNvCxnSpPr>
          <a:cxnSpLocks/>
        </xdr:cNvCxnSpPr>
      </xdr:nvCxnSpPr>
      <xdr:spPr bwMode="auto">
        <a:xfrm>
          <a:off x="7912100" y="6235700"/>
          <a:ext cx="0" cy="7670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736600</xdr:colOff>
      <xdr:row>28</xdr:row>
      <xdr:rowOff>152400</xdr:rowOff>
    </xdr:from>
    <xdr:to>
      <xdr:col>10</xdr:col>
      <xdr:colOff>20320</xdr:colOff>
      <xdr:row>30</xdr:row>
      <xdr:rowOff>62230</xdr:rowOff>
    </xdr:to>
    <xdr:sp macro="" textlink="">
      <xdr:nvSpPr>
        <xdr:cNvPr id="13" name="Text Box 2"/>
        <xdr:cNvSpPr txBox="1">
          <a:spLocks noChangeArrowheads="1"/>
        </xdr:cNvSpPr>
      </xdr:nvSpPr>
      <xdr:spPr bwMode="auto">
        <a:xfrm>
          <a:off x="6896100" y="6997700"/>
          <a:ext cx="2141220" cy="34163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Post-fiscal Income</a:t>
          </a:r>
          <a:endParaRPr lang="en-US" sz="1100">
            <a:effectLst/>
            <a:latin typeface="Garamond"/>
            <a:ea typeface="Calibri"/>
            <a:cs typeface="Garamond"/>
          </a:endParaRPr>
        </a:p>
      </xdr:txBody>
    </xdr:sp>
    <xdr:clientData/>
  </xdr:twoCellAnchor>
  <xdr:twoCellAnchor>
    <xdr:from>
      <xdr:col>8</xdr:col>
      <xdr:colOff>787400</xdr:colOff>
      <xdr:row>30</xdr:row>
      <xdr:rowOff>63500</xdr:rowOff>
    </xdr:from>
    <xdr:to>
      <xdr:col>8</xdr:col>
      <xdr:colOff>787400</xdr:colOff>
      <xdr:row>34</xdr:row>
      <xdr:rowOff>93980</xdr:rowOff>
    </xdr:to>
    <xdr:cxnSp macro="">
      <xdr:nvCxnSpPr>
        <xdr:cNvPr id="14" name="Straight Arrow Connector 13"/>
        <xdr:cNvCxnSpPr>
          <a:cxnSpLocks/>
        </xdr:cNvCxnSpPr>
      </xdr:nvCxnSpPr>
      <xdr:spPr bwMode="auto">
        <a:xfrm>
          <a:off x="7899400" y="7340600"/>
          <a:ext cx="0" cy="7543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800100</xdr:colOff>
      <xdr:row>34</xdr:row>
      <xdr:rowOff>88900</xdr:rowOff>
    </xdr:from>
    <xdr:to>
      <xdr:col>9</xdr:col>
      <xdr:colOff>810260</xdr:colOff>
      <xdr:row>35</xdr:row>
      <xdr:rowOff>187960</xdr:rowOff>
    </xdr:to>
    <xdr:sp macro="" textlink="">
      <xdr:nvSpPr>
        <xdr:cNvPr id="15" name="Text Box 2"/>
        <xdr:cNvSpPr txBox="1">
          <a:spLocks noChangeArrowheads="1"/>
        </xdr:cNvSpPr>
      </xdr:nvSpPr>
      <xdr:spPr bwMode="auto">
        <a:xfrm>
          <a:off x="6959600" y="8089900"/>
          <a:ext cx="1915160" cy="26416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Final Income</a:t>
          </a:r>
          <a:endParaRPr lang="en-US" sz="1100">
            <a:effectLst/>
            <a:latin typeface="Garamond"/>
            <a:ea typeface="Calibri"/>
            <a:cs typeface="Garamond"/>
          </a:endParaRPr>
        </a:p>
      </xdr:txBody>
    </xdr:sp>
    <xdr:clientData/>
  </xdr:twoCellAnchor>
  <xdr:twoCellAnchor>
    <xdr:from>
      <xdr:col>7</xdr:col>
      <xdr:colOff>673100</xdr:colOff>
      <xdr:row>20</xdr:row>
      <xdr:rowOff>127000</xdr:rowOff>
    </xdr:from>
    <xdr:to>
      <xdr:col>8</xdr:col>
      <xdr:colOff>769620</xdr:colOff>
      <xdr:row>20</xdr:row>
      <xdr:rowOff>127000</xdr:rowOff>
    </xdr:to>
    <xdr:cxnSp macro="">
      <xdr:nvCxnSpPr>
        <xdr:cNvPr id="16" name="Straight Arrow Connector 15"/>
        <xdr:cNvCxnSpPr>
          <a:cxnSpLocks/>
        </xdr:cNvCxnSpPr>
      </xdr:nvCxnSpPr>
      <xdr:spPr bwMode="auto">
        <a:xfrm>
          <a:off x="6832600" y="54737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698500</xdr:colOff>
      <xdr:row>26</xdr:row>
      <xdr:rowOff>139700</xdr:rowOff>
    </xdr:from>
    <xdr:to>
      <xdr:col>8</xdr:col>
      <xdr:colOff>795020</xdr:colOff>
      <xdr:row>26</xdr:row>
      <xdr:rowOff>139700</xdr:rowOff>
    </xdr:to>
    <xdr:cxnSp macro="">
      <xdr:nvCxnSpPr>
        <xdr:cNvPr id="17" name="Straight Arrow Connector 16"/>
        <xdr:cNvCxnSpPr>
          <a:cxnSpLocks/>
        </xdr:cNvCxnSpPr>
      </xdr:nvCxnSpPr>
      <xdr:spPr bwMode="auto">
        <a:xfrm>
          <a:off x="6858000" y="66167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685800</xdr:colOff>
      <xdr:row>32</xdr:row>
      <xdr:rowOff>139700</xdr:rowOff>
    </xdr:from>
    <xdr:to>
      <xdr:col>8</xdr:col>
      <xdr:colOff>782320</xdr:colOff>
      <xdr:row>32</xdr:row>
      <xdr:rowOff>139700</xdr:rowOff>
    </xdr:to>
    <xdr:cxnSp macro="">
      <xdr:nvCxnSpPr>
        <xdr:cNvPr id="18" name="Straight Arrow Connector 17"/>
        <xdr:cNvCxnSpPr>
          <a:cxnSpLocks/>
        </xdr:cNvCxnSpPr>
      </xdr:nvCxnSpPr>
      <xdr:spPr bwMode="auto">
        <a:xfrm>
          <a:off x="6845300" y="77851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660400</xdr:colOff>
      <xdr:row>19</xdr:row>
      <xdr:rowOff>165100</xdr:rowOff>
    </xdr:from>
    <xdr:to>
      <xdr:col>7</xdr:col>
      <xdr:colOff>667385</xdr:colOff>
      <xdr:row>21</xdr:row>
      <xdr:rowOff>81280</xdr:rowOff>
    </xdr:to>
    <xdr:sp macro="" textlink="">
      <xdr:nvSpPr>
        <xdr:cNvPr id="19" name="Text Box 2"/>
        <xdr:cNvSpPr txBox="1">
          <a:spLocks noChangeArrowheads="1"/>
        </xdr:cNvSpPr>
      </xdr:nvSpPr>
      <xdr:spPr bwMode="auto">
        <a:xfrm>
          <a:off x="4914900" y="5334000"/>
          <a:ext cx="1911985" cy="27178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Direct transfers</a:t>
          </a:r>
        </a:p>
      </xdr:txBody>
    </xdr:sp>
    <xdr:clientData/>
  </xdr:twoCellAnchor>
  <xdr:twoCellAnchor>
    <xdr:from>
      <xdr:col>5</xdr:col>
      <xdr:colOff>673100</xdr:colOff>
      <xdr:row>25</xdr:row>
      <xdr:rowOff>139700</xdr:rowOff>
    </xdr:from>
    <xdr:to>
      <xdr:col>7</xdr:col>
      <xdr:colOff>680085</xdr:colOff>
      <xdr:row>27</xdr:row>
      <xdr:rowOff>103505</xdr:rowOff>
    </xdr:to>
    <xdr:sp macro="" textlink="">
      <xdr:nvSpPr>
        <xdr:cNvPr id="20" name="Text Box 2"/>
        <xdr:cNvSpPr txBox="1">
          <a:spLocks noChangeArrowheads="1"/>
        </xdr:cNvSpPr>
      </xdr:nvSpPr>
      <xdr:spPr bwMode="auto">
        <a:xfrm>
          <a:off x="4927600" y="6438900"/>
          <a:ext cx="1911985" cy="33210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Indirect subsidies</a:t>
          </a:r>
        </a:p>
      </xdr:txBody>
    </xdr:sp>
    <xdr:clientData/>
  </xdr:twoCellAnchor>
  <xdr:twoCellAnchor>
    <xdr:from>
      <xdr:col>5</xdr:col>
      <xdr:colOff>647700</xdr:colOff>
      <xdr:row>30</xdr:row>
      <xdr:rowOff>50800</xdr:rowOff>
    </xdr:from>
    <xdr:to>
      <xdr:col>7</xdr:col>
      <xdr:colOff>658495</xdr:colOff>
      <xdr:row>34</xdr:row>
      <xdr:rowOff>170180</xdr:rowOff>
    </xdr:to>
    <xdr:sp macro="" textlink="">
      <xdr:nvSpPr>
        <xdr:cNvPr id="21" name="Text Box 2"/>
        <xdr:cNvSpPr txBox="1">
          <a:spLocks noChangeArrowheads="1"/>
        </xdr:cNvSpPr>
      </xdr:nvSpPr>
      <xdr:spPr bwMode="auto">
        <a:xfrm>
          <a:off x="4902200" y="7327900"/>
          <a:ext cx="1915795" cy="84328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In-kind transfers (free or subsidized government services in education and health)</a:t>
          </a:r>
        </a:p>
      </xdr:txBody>
    </xdr:sp>
    <xdr:clientData/>
  </xdr:twoCellAnchor>
  <xdr:twoCellAnchor>
    <xdr:from>
      <xdr:col>8</xdr:col>
      <xdr:colOff>50800</xdr:colOff>
      <xdr:row>19</xdr:row>
      <xdr:rowOff>0</xdr:rowOff>
    </xdr:from>
    <xdr:to>
      <xdr:col>8</xdr:col>
      <xdr:colOff>408940</xdr:colOff>
      <xdr:row>20</xdr:row>
      <xdr:rowOff>114300</xdr:rowOff>
    </xdr:to>
    <xdr:sp macro="" textlink="">
      <xdr:nvSpPr>
        <xdr:cNvPr id="22" name="Text Box 2"/>
        <xdr:cNvSpPr txBox="1">
          <a:spLocks noChangeArrowheads="1"/>
        </xdr:cNvSpPr>
      </xdr:nvSpPr>
      <xdr:spPr bwMode="auto">
        <a:xfrm>
          <a:off x="7162800" y="51689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50800</xdr:colOff>
      <xdr:row>25</xdr:row>
      <xdr:rowOff>0</xdr:rowOff>
    </xdr:from>
    <xdr:to>
      <xdr:col>8</xdr:col>
      <xdr:colOff>408940</xdr:colOff>
      <xdr:row>26</xdr:row>
      <xdr:rowOff>114300</xdr:rowOff>
    </xdr:to>
    <xdr:sp macro="" textlink="">
      <xdr:nvSpPr>
        <xdr:cNvPr id="23" name="Text Box 2"/>
        <xdr:cNvSpPr txBox="1">
          <a:spLocks noChangeArrowheads="1"/>
        </xdr:cNvSpPr>
      </xdr:nvSpPr>
      <xdr:spPr bwMode="auto">
        <a:xfrm>
          <a:off x="7162800" y="62992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76200</xdr:colOff>
      <xdr:row>31</xdr:row>
      <xdr:rowOff>0</xdr:rowOff>
    </xdr:from>
    <xdr:to>
      <xdr:col>8</xdr:col>
      <xdr:colOff>434340</xdr:colOff>
      <xdr:row>32</xdr:row>
      <xdr:rowOff>114300</xdr:rowOff>
    </xdr:to>
    <xdr:sp macro="" textlink="">
      <xdr:nvSpPr>
        <xdr:cNvPr id="24" name="Text Box 2"/>
        <xdr:cNvSpPr txBox="1">
          <a:spLocks noChangeArrowheads="1"/>
        </xdr:cNvSpPr>
      </xdr:nvSpPr>
      <xdr:spPr bwMode="auto">
        <a:xfrm>
          <a:off x="7188200" y="7454900"/>
          <a:ext cx="358140" cy="3048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800100</xdr:colOff>
      <xdr:row>27</xdr:row>
      <xdr:rowOff>101600</xdr:rowOff>
    </xdr:from>
    <xdr:to>
      <xdr:col>10</xdr:col>
      <xdr:colOff>132080</xdr:colOff>
      <xdr:row>27</xdr:row>
      <xdr:rowOff>101600</xdr:rowOff>
    </xdr:to>
    <xdr:cxnSp macro="">
      <xdr:nvCxnSpPr>
        <xdr:cNvPr id="25" name="Straight Arrow Connector 24"/>
        <xdr:cNvCxnSpPr>
          <a:cxnSpLocks/>
        </xdr:cNvCxnSpPr>
      </xdr:nvCxnSpPr>
      <xdr:spPr bwMode="auto">
        <a:xfrm>
          <a:off x="7912100" y="6769100"/>
          <a:ext cx="123698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800100</xdr:colOff>
      <xdr:row>33</xdr:row>
      <xdr:rowOff>76200</xdr:rowOff>
    </xdr:from>
    <xdr:to>
      <xdr:col>10</xdr:col>
      <xdr:colOff>132080</xdr:colOff>
      <xdr:row>33</xdr:row>
      <xdr:rowOff>76200</xdr:rowOff>
    </xdr:to>
    <xdr:cxnSp macro="">
      <xdr:nvCxnSpPr>
        <xdr:cNvPr id="26" name="Straight Arrow Connector 25"/>
        <xdr:cNvCxnSpPr>
          <a:cxnSpLocks/>
        </xdr:cNvCxnSpPr>
      </xdr:nvCxnSpPr>
      <xdr:spPr bwMode="auto">
        <a:xfrm>
          <a:off x="7912100" y="7899400"/>
          <a:ext cx="123698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139700</xdr:colOff>
      <xdr:row>32</xdr:row>
      <xdr:rowOff>76200</xdr:rowOff>
    </xdr:from>
    <xdr:to>
      <xdr:col>12</xdr:col>
      <xdr:colOff>146050</xdr:colOff>
      <xdr:row>34</xdr:row>
      <xdr:rowOff>89535</xdr:rowOff>
    </xdr:to>
    <xdr:sp macro="" textlink="">
      <xdr:nvSpPr>
        <xdr:cNvPr id="27" name="Text Box 2"/>
        <xdr:cNvSpPr txBox="1">
          <a:spLocks noChangeArrowheads="1"/>
        </xdr:cNvSpPr>
      </xdr:nvSpPr>
      <xdr:spPr bwMode="auto">
        <a:xfrm>
          <a:off x="9156700" y="7721600"/>
          <a:ext cx="1911350" cy="36893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Co-payments, user fees</a:t>
          </a:r>
        </a:p>
      </xdr:txBody>
    </xdr:sp>
    <xdr:clientData/>
  </xdr:twoCellAnchor>
  <xdr:twoCellAnchor>
    <xdr:from>
      <xdr:col>10</xdr:col>
      <xdr:colOff>127000</xdr:colOff>
      <xdr:row>26</xdr:row>
      <xdr:rowOff>139700</xdr:rowOff>
    </xdr:from>
    <xdr:to>
      <xdr:col>12</xdr:col>
      <xdr:colOff>133350</xdr:colOff>
      <xdr:row>28</xdr:row>
      <xdr:rowOff>42545</xdr:rowOff>
    </xdr:to>
    <xdr:sp macro="" textlink="">
      <xdr:nvSpPr>
        <xdr:cNvPr id="28" name="Text Box 2"/>
        <xdr:cNvSpPr txBox="1">
          <a:spLocks noChangeArrowheads="1"/>
        </xdr:cNvSpPr>
      </xdr:nvSpPr>
      <xdr:spPr bwMode="auto">
        <a:xfrm>
          <a:off x="9144000" y="6616700"/>
          <a:ext cx="1911350" cy="27114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Indirect taxes</a:t>
          </a:r>
        </a:p>
      </xdr:txBody>
    </xdr:sp>
    <xdr:clientData/>
  </xdr:twoCellAnchor>
  <xdr:twoCellAnchor>
    <xdr:from>
      <xdr:col>9</xdr:col>
      <xdr:colOff>342900</xdr:colOff>
      <xdr:row>25</xdr:row>
      <xdr:rowOff>152400</xdr:rowOff>
    </xdr:from>
    <xdr:to>
      <xdr:col>9</xdr:col>
      <xdr:colOff>701040</xdr:colOff>
      <xdr:row>27</xdr:row>
      <xdr:rowOff>76200</xdr:rowOff>
    </xdr:to>
    <xdr:sp macro="" textlink="">
      <xdr:nvSpPr>
        <xdr:cNvPr id="29" name="Text Box 2"/>
        <xdr:cNvSpPr txBox="1">
          <a:spLocks noChangeArrowheads="1"/>
        </xdr:cNvSpPr>
      </xdr:nvSpPr>
      <xdr:spPr bwMode="auto">
        <a:xfrm>
          <a:off x="8407400" y="64516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9</xdr:col>
      <xdr:colOff>342900</xdr:colOff>
      <xdr:row>31</xdr:row>
      <xdr:rowOff>152400</xdr:rowOff>
    </xdr:from>
    <xdr:to>
      <xdr:col>9</xdr:col>
      <xdr:colOff>701040</xdr:colOff>
      <xdr:row>33</xdr:row>
      <xdr:rowOff>76200</xdr:rowOff>
    </xdr:to>
    <xdr:sp macro="" textlink="">
      <xdr:nvSpPr>
        <xdr:cNvPr id="30" name="Text Box 2"/>
        <xdr:cNvSpPr txBox="1">
          <a:spLocks noChangeArrowheads="1"/>
        </xdr:cNvSpPr>
      </xdr:nvSpPr>
      <xdr:spPr bwMode="auto">
        <a:xfrm>
          <a:off x="8407400" y="76073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editAs="oneCell">
    <xdr:from>
      <xdr:col>6</xdr:col>
      <xdr:colOff>0</xdr:colOff>
      <xdr:row>1</xdr:row>
      <xdr:rowOff>9525</xdr:rowOff>
    </xdr:from>
    <xdr:to>
      <xdr:col>11</xdr:col>
      <xdr:colOff>590551</xdr:colOff>
      <xdr:row>2</xdr:row>
      <xdr:rowOff>180975</xdr:rowOff>
    </xdr:to>
    <xdr:pic>
      <xdr:nvPicPr>
        <xdr:cNvPr id="31" name="Picture 30">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7000" y="9525"/>
          <a:ext cx="5353051" cy="946150"/>
        </a:xfrm>
        <a:prstGeom prst="rect">
          <a:avLst/>
        </a:prstGeom>
      </xdr:spPr>
    </xdr:pic>
    <xdr:clientData/>
  </xdr:twoCellAnchor>
  <xdr:twoCellAnchor editAs="oneCell">
    <xdr:from>
      <xdr:col>11</xdr:col>
      <xdr:colOff>600074</xdr:colOff>
      <xdr:row>2</xdr:row>
      <xdr:rowOff>276225</xdr:rowOff>
    </xdr:from>
    <xdr:to>
      <xdr:col>13</xdr:col>
      <xdr:colOff>380999</xdr:colOff>
      <xdr:row>3</xdr:row>
      <xdr:rowOff>796926</xdr:rowOff>
    </xdr:to>
    <xdr:pic>
      <xdr:nvPicPr>
        <xdr:cNvPr id="32" name="Picture 31">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69574" y="1050925"/>
          <a:ext cx="1685925" cy="977901"/>
        </a:xfrm>
        <a:prstGeom prst="rect">
          <a:avLst/>
        </a:prstGeom>
      </xdr:spPr>
    </xdr:pic>
    <xdr:clientData/>
  </xdr:twoCellAnchor>
  <xdr:twoCellAnchor editAs="oneCell">
    <xdr:from>
      <xdr:col>8</xdr:col>
      <xdr:colOff>85724</xdr:colOff>
      <xdr:row>2</xdr:row>
      <xdr:rowOff>304800</xdr:rowOff>
    </xdr:from>
    <xdr:to>
      <xdr:col>11</xdr:col>
      <xdr:colOff>76199</xdr:colOff>
      <xdr:row>3</xdr:row>
      <xdr:rowOff>796926</xdr:rowOff>
    </xdr:to>
    <xdr:pic>
      <xdr:nvPicPr>
        <xdr:cNvPr id="33" name="Picture 32">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97724" y="1079500"/>
          <a:ext cx="2847975" cy="949326"/>
        </a:xfrm>
        <a:prstGeom prst="rect">
          <a:avLst/>
        </a:prstGeom>
      </xdr:spPr>
    </xdr:pic>
    <xdr:clientData/>
  </xdr:twoCellAnchor>
  <xdr:twoCellAnchor editAs="oneCell">
    <xdr:from>
      <xdr:col>3</xdr:col>
      <xdr:colOff>590550</xdr:colOff>
      <xdr:row>2</xdr:row>
      <xdr:rowOff>304800</xdr:rowOff>
    </xdr:from>
    <xdr:to>
      <xdr:col>7</xdr:col>
      <xdr:colOff>167005</xdr:colOff>
      <xdr:row>3</xdr:row>
      <xdr:rowOff>798195</xdr:rowOff>
    </xdr:to>
    <xdr:pic>
      <xdr:nvPicPr>
        <xdr:cNvPr id="34" name="Picture 33"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940050" y="1079500"/>
          <a:ext cx="3386455" cy="95059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307974</xdr:colOff>
      <xdr:row>1</xdr:row>
      <xdr:rowOff>38099</xdr:rowOff>
    </xdr:from>
    <xdr:to>
      <xdr:col>9</xdr:col>
      <xdr:colOff>458850</xdr:colOff>
      <xdr:row>2</xdr:row>
      <xdr:rowOff>259841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9874" y="38099"/>
          <a:ext cx="4189476" cy="996442"/>
        </a:xfrm>
        <a:prstGeom prst="rect">
          <a:avLst/>
        </a:prstGeom>
      </xdr:spPr>
    </xdr:pic>
    <xdr:clientData/>
  </xdr:twoCellAnchor>
  <xdr:twoCellAnchor editAs="oneCell">
    <xdr:from>
      <xdr:col>11</xdr:col>
      <xdr:colOff>34924</xdr:colOff>
      <xdr:row>2</xdr:row>
      <xdr:rowOff>133349</xdr:rowOff>
    </xdr:from>
    <xdr:to>
      <xdr:col>13</xdr:col>
      <xdr:colOff>310006</xdr:colOff>
      <xdr:row>3</xdr:row>
      <xdr:rowOff>721708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61624" y="908049"/>
          <a:ext cx="1621282" cy="1045559"/>
        </a:xfrm>
        <a:prstGeom prst="rect">
          <a:avLst/>
        </a:prstGeom>
      </xdr:spPr>
    </xdr:pic>
    <xdr:clientData/>
  </xdr:twoCellAnchor>
  <xdr:twoCellAnchor editAs="oneCell">
    <xdr:from>
      <xdr:col>5</xdr:col>
      <xdr:colOff>244436</xdr:colOff>
      <xdr:row>2</xdr:row>
      <xdr:rowOff>323850</xdr:rowOff>
    </xdr:from>
    <xdr:to>
      <xdr:col>8</xdr:col>
      <xdr:colOff>273296</xdr:colOff>
      <xdr:row>3</xdr:row>
      <xdr:rowOff>727903</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32536" y="1098550"/>
          <a:ext cx="2048160" cy="861253"/>
        </a:xfrm>
        <a:prstGeom prst="rect">
          <a:avLst/>
        </a:prstGeom>
      </xdr:spPr>
    </xdr:pic>
    <xdr:clientData/>
  </xdr:twoCellAnchor>
  <xdr:twoCellAnchor editAs="oneCell">
    <xdr:from>
      <xdr:col>2</xdr:col>
      <xdr:colOff>1228725</xdr:colOff>
      <xdr:row>2</xdr:row>
      <xdr:rowOff>238125</xdr:rowOff>
    </xdr:from>
    <xdr:to>
      <xdr:col>3</xdr:col>
      <xdr:colOff>159696</xdr:colOff>
      <xdr:row>3</xdr:row>
      <xdr:rowOff>737114</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092325" y="1012825"/>
          <a:ext cx="3109271" cy="95618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717550</xdr:colOff>
      <xdr:row>1</xdr:row>
      <xdr:rowOff>0</xdr:rowOff>
    </xdr:from>
    <xdr:to>
      <xdr:col>10</xdr:col>
      <xdr:colOff>443992</xdr:colOff>
      <xdr:row>2</xdr:row>
      <xdr:rowOff>161925</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02250" y="0"/>
          <a:ext cx="3536442" cy="936625"/>
        </a:xfrm>
        <a:prstGeom prst="rect">
          <a:avLst/>
        </a:prstGeom>
      </xdr:spPr>
    </xdr:pic>
    <xdr:clientData/>
  </xdr:twoCellAnchor>
  <xdr:twoCellAnchor editAs="oneCell">
    <xdr:from>
      <xdr:col>11</xdr:col>
      <xdr:colOff>34924</xdr:colOff>
      <xdr:row>2</xdr:row>
      <xdr:rowOff>209550</xdr:rowOff>
    </xdr:from>
    <xdr:to>
      <xdr:col>12</xdr:col>
      <xdr:colOff>435736</xdr:colOff>
      <xdr:row>3</xdr:row>
      <xdr:rowOff>707898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82124" y="984250"/>
          <a:ext cx="1353312" cy="955548"/>
        </a:xfrm>
        <a:prstGeom prst="rect">
          <a:avLst/>
        </a:prstGeom>
      </xdr:spPr>
    </xdr:pic>
    <xdr:clientData/>
  </xdr:twoCellAnchor>
  <xdr:twoCellAnchor editAs="oneCell">
    <xdr:from>
      <xdr:col>7</xdr:col>
      <xdr:colOff>625475</xdr:colOff>
      <xdr:row>2</xdr:row>
      <xdr:rowOff>261178</xdr:rowOff>
    </xdr:from>
    <xdr:to>
      <xdr:col>9</xdr:col>
      <xdr:colOff>679450</xdr:colOff>
      <xdr:row>3</xdr:row>
      <xdr:rowOff>722247</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62675" y="1035878"/>
          <a:ext cx="1958975" cy="918269"/>
        </a:xfrm>
        <a:prstGeom prst="rect">
          <a:avLst/>
        </a:prstGeom>
      </xdr:spPr>
    </xdr:pic>
    <xdr:clientData/>
  </xdr:twoCellAnchor>
  <xdr:twoCellAnchor editAs="oneCell">
    <xdr:from>
      <xdr:col>4</xdr:col>
      <xdr:colOff>0</xdr:colOff>
      <xdr:row>2</xdr:row>
      <xdr:rowOff>238125</xdr:rowOff>
    </xdr:from>
    <xdr:to>
      <xdr:col>6</xdr:col>
      <xdr:colOff>626364</xdr:colOff>
      <xdr:row>3</xdr:row>
      <xdr:rowOff>715645</xdr:rowOff>
    </xdr:to>
    <xdr:pic>
      <xdr:nvPicPr>
        <xdr:cNvPr id="5" name="Picture 4"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679700" y="10128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457200</xdr:colOff>
      <xdr:row>22</xdr:row>
      <xdr:rowOff>114300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369300" y="3060700"/>
          <a:ext cx="6172200" cy="337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717550</xdr:colOff>
      <xdr:row>1</xdr:row>
      <xdr:rowOff>0</xdr:rowOff>
    </xdr:from>
    <xdr:to>
      <xdr:col>10</xdr:col>
      <xdr:colOff>443992</xdr:colOff>
      <xdr:row>2</xdr:row>
      <xdr:rowOff>161925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7750" y="0"/>
          <a:ext cx="3536442" cy="936625"/>
        </a:xfrm>
        <a:prstGeom prst="rect">
          <a:avLst/>
        </a:prstGeom>
      </xdr:spPr>
    </xdr:pic>
    <xdr:clientData/>
  </xdr:twoCellAnchor>
  <xdr:twoCellAnchor editAs="oneCell">
    <xdr:from>
      <xdr:col>11</xdr:col>
      <xdr:colOff>34924</xdr:colOff>
      <xdr:row>2</xdr:row>
      <xdr:rowOff>209550</xdr:rowOff>
    </xdr:from>
    <xdr:to>
      <xdr:col>12</xdr:col>
      <xdr:colOff>435736</xdr:colOff>
      <xdr:row>3</xdr:row>
      <xdr:rowOff>707898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37624" y="984250"/>
          <a:ext cx="1353312" cy="955548"/>
        </a:xfrm>
        <a:prstGeom prst="rect">
          <a:avLst/>
        </a:prstGeom>
      </xdr:spPr>
    </xdr:pic>
    <xdr:clientData/>
  </xdr:twoCellAnchor>
  <xdr:twoCellAnchor editAs="oneCell">
    <xdr:from>
      <xdr:col>7</xdr:col>
      <xdr:colOff>625475</xdr:colOff>
      <xdr:row>2</xdr:row>
      <xdr:rowOff>261178</xdr:rowOff>
    </xdr:from>
    <xdr:to>
      <xdr:col>9</xdr:col>
      <xdr:colOff>679450</xdr:colOff>
      <xdr:row>3</xdr:row>
      <xdr:rowOff>722247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18175" y="1035878"/>
          <a:ext cx="1958975" cy="918269"/>
        </a:xfrm>
        <a:prstGeom prst="rect">
          <a:avLst/>
        </a:prstGeom>
      </xdr:spPr>
    </xdr:pic>
    <xdr:clientData/>
  </xdr:twoCellAnchor>
  <xdr:twoCellAnchor editAs="oneCell">
    <xdr:from>
      <xdr:col>4</xdr:col>
      <xdr:colOff>0</xdr:colOff>
      <xdr:row>2</xdr:row>
      <xdr:rowOff>238125</xdr:rowOff>
    </xdr:from>
    <xdr:to>
      <xdr:col>6</xdr:col>
      <xdr:colOff>626364</xdr:colOff>
      <xdr:row>3</xdr:row>
      <xdr:rowOff>715645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235200" y="10128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711200</xdr:colOff>
      <xdr:row>25</xdr:row>
      <xdr:rowOff>101600</xdr:rowOff>
    </xdr:to>
    <xdr:pic>
      <xdr:nvPicPr>
        <xdr:cNvPr id="8" name="Picture 7"/>
        <xdr:cNvPicPr>
          <a:picLocks noChangeAspect="1"/>
        </xdr:cNvPicPr>
      </xdr:nvPicPr>
      <xdr:blipFill>
        <a:blip xmlns:r="http://schemas.openxmlformats.org/officeDocument/2006/relationships" r:embed="rId9"/>
        <a:stretch>
          <a:fillRect/>
        </a:stretch>
      </xdr:blipFill>
      <xdr:spPr>
        <a:xfrm>
          <a:off x="8356600" y="3073400"/>
          <a:ext cx="6426200" cy="373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565150</xdr:colOff>
      <xdr:row>1</xdr:row>
      <xdr:rowOff>25400</xdr:rowOff>
    </xdr:from>
    <xdr:to>
      <xdr:col>10</xdr:col>
      <xdr:colOff>291592</xdr:colOff>
      <xdr:row>2</xdr:row>
      <xdr:rowOff>187325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1450" y="215900"/>
          <a:ext cx="3536442" cy="936625"/>
        </a:xfrm>
        <a:prstGeom prst="rect">
          <a:avLst/>
        </a:prstGeom>
      </xdr:spPr>
    </xdr:pic>
    <xdr:clientData/>
  </xdr:twoCellAnchor>
  <xdr:twoCellAnchor editAs="oneCell">
    <xdr:from>
      <xdr:col>11</xdr:col>
      <xdr:colOff>949324</xdr:colOff>
      <xdr:row>2</xdr:row>
      <xdr:rowOff>184150</xdr:rowOff>
    </xdr:from>
    <xdr:to>
      <xdr:col>13</xdr:col>
      <xdr:colOff>397636</xdr:colOff>
      <xdr:row>3</xdr:row>
      <xdr:rowOff>682498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98124" y="1149350"/>
          <a:ext cx="1353312" cy="955548"/>
        </a:xfrm>
        <a:prstGeom prst="rect">
          <a:avLst/>
        </a:prstGeom>
      </xdr:spPr>
    </xdr:pic>
    <xdr:clientData/>
  </xdr:twoCellAnchor>
  <xdr:twoCellAnchor editAs="oneCell">
    <xdr:from>
      <xdr:col>8</xdr:col>
      <xdr:colOff>244474</xdr:colOff>
      <xdr:row>2</xdr:row>
      <xdr:rowOff>235777</xdr:rowOff>
    </xdr:from>
    <xdr:to>
      <xdr:col>10</xdr:col>
      <xdr:colOff>542851</xdr:colOff>
      <xdr:row>3</xdr:row>
      <xdr:rowOff>685799</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35774" y="1200977"/>
          <a:ext cx="2203377" cy="907222"/>
        </a:xfrm>
        <a:prstGeom prst="rect">
          <a:avLst/>
        </a:prstGeom>
      </xdr:spPr>
    </xdr:pic>
    <xdr:clientData/>
  </xdr:twoCellAnchor>
  <xdr:twoCellAnchor editAs="oneCell">
    <xdr:from>
      <xdr:col>4</xdr:col>
      <xdr:colOff>66675</xdr:colOff>
      <xdr:row>2</xdr:row>
      <xdr:rowOff>241299</xdr:rowOff>
    </xdr:from>
    <xdr:to>
      <xdr:col>7</xdr:col>
      <xdr:colOff>54548</xdr:colOff>
      <xdr:row>3</xdr:row>
      <xdr:rowOff>718828</xdr:rowOff>
    </xdr:to>
    <xdr:pic>
      <xdr:nvPicPr>
        <xdr:cNvPr id="6" name="Picture 5"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784475" y="1206499"/>
          <a:ext cx="2908873" cy="934729"/>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546100</xdr:colOff>
      <xdr:row>25</xdr:row>
      <xdr:rowOff>76200</xdr:rowOff>
    </xdr:to>
    <xdr:pic>
      <xdr:nvPicPr>
        <xdr:cNvPr id="8" name="Picture 7"/>
        <xdr:cNvPicPr>
          <a:picLocks noChangeAspect="1"/>
        </xdr:cNvPicPr>
      </xdr:nvPicPr>
      <xdr:blipFill>
        <a:blip xmlns:r="http://schemas.openxmlformats.org/officeDocument/2006/relationships" r:embed="rId9"/>
        <a:stretch>
          <a:fillRect/>
        </a:stretch>
      </xdr:blipFill>
      <xdr:spPr>
        <a:xfrm>
          <a:off x="8318500" y="3048000"/>
          <a:ext cx="6261100" cy="337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50800</xdr:colOff>
      <xdr:row>1</xdr:row>
      <xdr:rowOff>25400</xdr:rowOff>
    </xdr:from>
    <xdr:to>
      <xdr:col>10</xdr:col>
      <xdr:colOff>605917</xdr:colOff>
      <xdr:row>2</xdr:row>
      <xdr:rowOff>187325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72100" y="25400"/>
          <a:ext cx="3412617" cy="936625"/>
        </a:xfrm>
        <a:prstGeom prst="rect">
          <a:avLst/>
        </a:prstGeom>
      </xdr:spPr>
    </xdr:pic>
    <xdr:clientData/>
  </xdr:twoCellAnchor>
  <xdr:twoCellAnchor editAs="oneCell">
    <xdr:from>
      <xdr:col>11</xdr:col>
      <xdr:colOff>949324</xdr:colOff>
      <xdr:row>2</xdr:row>
      <xdr:rowOff>184150</xdr:rowOff>
    </xdr:from>
    <xdr:to>
      <xdr:col>13</xdr:col>
      <xdr:colOff>397636</xdr:colOff>
      <xdr:row>3</xdr:row>
      <xdr:rowOff>682498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080624" y="958850"/>
          <a:ext cx="1353312" cy="955548"/>
        </a:xfrm>
        <a:prstGeom prst="rect">
          <a:avLst/>
        </a:prstGeom>
      </xdr:spPr>
    </xdr:pic>
    <xdr:clientData/>
  </xdr:twoCellAnchor>
  <xdr:twoCellAnchor editAs="oneCell">
    <xdr:from>
      <xdr:col>8</xdr:col>
      <xdr:colOff>625475</xdr:colOff>
      <xdr:row>2</xdr:row>
      <xdr:rowOff>235778</xdr:rowOff>
    </xdr:from>
    <xdr:to>
      <xdr:col>10</xdr:col>
      <xdr:colOff>679450</xdr:colOff>
      <xdr:row>3</xdr:row>
      <xdr:rowOff>696847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99275" y="1010478"/>
          <a:ext cx="1958975" cy="918269"/>
        </a:xfrm>
        <a:prstGeom prst="rect">
          <a:avLst/>
        </a:prstGeom>
      </xdr:spPr>
    </xdr:pic>
    <xdr:clientData/>
  </xdr:twoCellAnchor>
  <xdr:twoCellAnchor editAs="oneCell">
    <xdr:from>
      <xdr:col>5</xdr:col>
      <xdr:colOff>0</xdr:colOff>
      <xdr:row>2</xdr:row>
      <xdr:rowOff>212725</xdr:rowOff>
    </xdr:from>
    <xdr:to>
      <xdr:col>7</xdr:col>
      <xdr:colOff>626364</xdr:colOff>
      <xdr:row>3</xdr:row>
      <xdr:rowOff>690245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416300" y="9874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546100</xdr:colOff>
      <xdr:row>25</xdr:row>
      <xdr:rowOff>38100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610600" y="3009900"/>
          <a:ext cx="6261100" cy="347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193674</xdr:colOff>
      <xdr:row>1</xdr:row>
      <xdr:rowOff>47625</xdr:rowOff>
    </xdr:from>
    <xdr:to>
      <xdr:col>11</xdr:col>
      <xdr:colOff>114299</xdr:colOff>
      <xdr:row>2</xdr:row>
      <xdr:rowOff>314325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59474" y="47625"/>
          <a:ext cx="3730625" cy="1041400"/>
        </a:xfrm>
        <a:prstGeom prst="rect">
          <a:avLst/>
        </a:prstGeom>
      </xdr:spPr>
    </xdr:pic>
    <xdr:clientData/>
  </xdr:twoCellAnchor>
  <xdr:twoCellAnchor editAs="oneCell">
    <xdr:from>
      <xdr:col>11</xdr:col>
      <xdr:colOff>949324</xdr:colOff>
      <xdr:row>2</xdr:row>
      <xdr:rowOff>196850</xdr:rowOff>
    </xdr:from>
    <xdr:to>
      <xdr:col>13</xdr:col>
      <xdr:colOff>397636</xdr:colOff>
      <xdr:row>3</xdr:row>
      <xdr:rowOff>695198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25124" y="971550"/>
          <a:ext cx="1353312" cy="955548"/>
        </a:xfrm>
        <a:prstGeom prst="rect">
          <a:avLst/>
        </a:prstGeom>
      </xdr:spPr>
    </xdr:pic>
    <xdr:clientData/>
  </xdr:twoCellAnchor>
  <xdr:twoCellAnchor editAs="oneCell">
    <xdr:from>
      <xdr:col>8</xdr:col>
      <xdr:colOff>434976</xdr:colOff>
      <xdr:row>2</xdr:row>
      <xdr:rowOff>363806</xdr:rowOff>
    </xdr:from>
    <xdr:to>
      <xdr:col>10</xdr:col>
      <xdr:colOff>276226</xdr:colOff>
      <xdr:row>3</xdr:row>
      <xdr:rowOff>709546</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53276" y="1138506"/>
          <a:ext cx="1746250" cy="802940"/>
        </a:xfrm>
        <a:prstGeom prst="rect">
          <a:avLst/>
        </a:prstGeom>
      </xdr:spPr>
    </xdr:pic>
    <xdr:clientData/>
  </xdr:twoCellAnchor>
  <xdr:twoCellAnchor editAs="oneCell">
    <xdr:from>
      <xdr:col>4</xdr:col>
      <xdr:colOff>247650</xdr:colOff>
      <xdr:row>2</xdr:row>
      <xdr:rowOff>196850</xdr:rowOff>
    </xdr:from>
    <xdr:to>
      <xdr:col>6</xdr:col>
      <xdr:colOff>661289</xdr:colOff>
      <xdr:row>3</xdr:row>
      <xdr:rowOff>674370</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016250" y="971550"/>
          <a:ext cx="2547239"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533400</xdr:colOff>
      <xdr:row>26</xdr:row>
      <xdr:rowOff>88900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559800" y="3035300"/>
          <a:ext cx="6248400" cy="354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etravis/Downloads/Users/Sean%20Higgins/Downloads/PROJECT%20COMMITMENT%20TO%20EQUITY/CEQ%20CAF/PAPER%20OCT%202011/OCTOBER%202011/PAPER%20OCT%202011/ARCHIE/EDGAPUCO/MVAREL/GP1/PROVCON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AN LUI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hyperlink" Target="http://www.noralustig.org/" TargetMode="External"/><Relationship Id="rId20" Type="http://schemas.openxmlformats.org/officeDocument/2006/relationships/hyperlink" Target="http://www.commitmentoequity.org/" TargetMode="External"/><Relationship Id="rId21" Type="http://schemas.openxmlformats.org/officeDocument/2006/relationships/hyperlink" Target="http://www.commitmentoequity.org/" TargetMode="External"/><Relationship Id="rId22" Type="http://schemas.openxmlformats.org/officeDocument/2006/relationships/hyperlink" Target="http://www.commitmentoequity.org/" TargetMode="External"/><Relationship Id="rId23" Type="http://schemas.openxmlformats.org/officeDocument/2006/relationships/hyperlink" Target="http://www.commitmentoequity.org/" TargetMode="External"/><Relationship Id="rId24" Type="http://schemas.openxmlformats.org/officeDocument/2006/relationships/hyperlink" Target="http://www.commitmentoequity.org/" TargetMode="External"/><Relationship Id="rId25" Type="http://schemas.openxmlformats.org/officeDocument/2006/relationships/hyperlink" Target="http://www.commitmentoequity.org/" TargetMode="External"/><Relationship Id="rId26" Type="http://schemas.openxmlformats.org/officeDocument/2006/relationships/hyperlink" Target="http://www.commitmentoequity.org/" TargetMode="External"/><Relationship Id="rId27" Type="http://schemas.openxmlformats.org/officeDocument/2006/relationships/hyperlink" Target="http://www.commitmentoequity.org/" TargetMode="External"/><Relationship Id="rId28" Type="http://schemas.openxmlformats.org/officeDocument/2006/relationships/hyperlink" Target="http://www.commitmentoequity.org/" TargetMode="External"/><Relationship Id="rId29" Type="http://schemas.openxmlformats.org/officeDocument/2006/relationships/hyperlink" Target="http://www.commitmentoequity.org/" TargetMode="External"/><Relationship Id="rId30" Type="http://schemas.openxmlformats.org/officeDocument/2006/relationships/hyperlink" Target="http://www.commitmentoequity.org/" TargetMode="External"/><Relationship Id="rId31" Type="http://schemas.openxmlformats.org/officeDocument/2006/relationships/drawing" Target="../drawings/drawing1.xml"/><Relationship Id="rId10" Type="http://schemas.openxmlformats.org/officeDocument/2006/relationships/hyperlink" Target="http://www.noralustig.org/" TargetMode="External"/><Relationship Id="rId11" Type="http://schemas.openxmlformats.org/officeDocument/2006/relationships/hyperlink" Target="http://www.noralustig.org/" TargetMode="External"/><Relationship Id="rId12" Type="http://schemas.openxmlformats.org/officeDocument/2006/relationships/hyperlink" Target="http://www.noralustig.org/" TargetMode="External"/><Relationship Id="rId13" Type="http://schemas.openxmlformats.org/officeDocument/2006/relationships/hyperlink" Target="http://www.noralustig.org/" TargetMode="External"/><Relationship Id="rId14" Type="http://schemas.openxmlformats.org/officeDocument/2006/relationships/hyperlink" Target="http://www.noralustig.org/" TargetMode="External"/><Relationship Id="rId15" Type="http://schemas.openxmlformats.org/officeDocument/2006/relationships/hyperlink" Target="http://www.noralustig.org/" TargetMode="External"/><Relationship Id="rId16" Type="http://schemas.openxmlformats.org/officeDocument/2006/relationships/hyperlink" Target="http://www.noralustig.org/" TargetMode="External"/><Relationship Id="rId17" Type="http://schemas.openxmlformats.org/officeDocument/2006/relationships/hyperlink" Target="http://www.commitmentoequity.org/" TargetMode="External"/><Relationship Id="rId18" Type="http://schemas.openxmlformats.org/officeDocument/2006/relationships/hyperlink" Target="http://www.commitmentoequity.org/" TargetMode="External"/><Relationship Id="rId19" Type="http://schemas.openxmlformats.org/officeDocument/2006/relationships/hyperlink" Target="http://www.commitmentoequity.org/" TargetMode="External"/><Relationship Id="rId1" Type="http://schemas.openxmlformats.org/officeDocument/2006/relationships/hyperlink" Target="http://www.commitmentoequity.org/" TargetMode="External"/><Relationship Id="rId2" Type="http://schemas.openxmlformats.org/officeDocument/2006/relationships/hyperlink" Target="http://www.commitmentoequity.org/" TargetMode="External"/><Relationship Id="rId3" Type="http://schemas.openxmlformats.org/officeDocument/2006/relationships/hyperlink" Target="http://www.noralustig.org/" TargetMode="External"/><Relationship Id="rId4" Type="http://schemas.openxmlformats.org/officeDocument/2006/relationships/hyperlink" Target="http://www.noralustig.org/" TargetMode="External"/><Relationship Id="rId5" Type="http://schemas.openxmlformats.org/officeDocument/2006/relationships/hyperlink" Target="http://www.noralustig.org/" TargetMode="External"/><Relationship Id="rId6" Type="http://schemas.openxmlformats.org/officeDocument/2006/relationships/hyperlink" Target="http://www.noralustig.org/" TargetMode="External"/><Relationship Id="rId7" Type="http://schemas.openxmlformats.org/officeDocument/2006/relationships/hyperlink" Target="http://www.noralustig.org/" TargetMode="External"/><Relationship Id="rId8" Type="http://schemas.openxmlformats.org/officeDocument/2006/relationships/hyperlink" Target="http://www.noralustig.org/"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hyperlink" Target="http://www.commitmentoequity.org/publications_files/Methodology/CEQWPNo1%20Handbook%20Jan%202013.pdf" TargetMode="External"/><Relationship Id="rId3"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21"/>
  <sheetViews>
    <sheetView tabSelected="1" topLeftCell="A16" workbookViewId="0">
      <selection activeCell="A20" sqref="A20:XFD20"/>
    </sheetView>
  </sheetViews>
  <sheetFormatPr baseColWidth="10" defaultColWidth="8.83203125" defaultRowHeight="13" x14ac:dyDescent="0"/>
  <cols>
    <col min="1" max="2" width="8.83203125" style="8"/>
    <col min="3" max="3" width="22.6640625" style="8" customWidth="1"/>
    <col min="4" max="6" width="8.83203125" style="8"/>
    <col min="7" max="7" width="11.33203125" style="8" bestFit="1" customWidth="1"/>
    <col min="8" max="10" width="8.83203125" style="8"/>
    <col min="11" max="11" width="9.83203125" style="8" customWidth="1"/>
    <col min="12" max="12" width="13.5" style="8" customWidth="1"/>
    <col min="13" max="16384" width="8.83203125" style="8"/>
  </cols>
  <sheetData>
    <row r="1" spans="2:34" ht="14" thickBot="1"/>
    <row r="2" spans="2:34" ht="37.5" customHeight="1">
      <c r="B2" s="4"/>
      <c r="C2" s="5"/>
      <c r="D2" s="5"/>
      <c r="E2" s="5"/>
      <c r="F2" s="5"/>
      <c r="G2" s="5"/>
      <c r="H2" s="5"/>
      <c r="I2" s="5"/>
      <c r="J2" s="5"/>
      <c r="K2" s="5"/>
      <c r="L2" s="5"/>
      <c r="M2" s="5"/>
      <c r="N2" s="5"/>
      <c r="O2" s="5"/>
      <c r="P2" s="5"/>
      <c r="Q2" s="115"/>
      <c r="S2" s="56"/>
      <c r="T2" s="116"/>
      <c r="U2" s="116"/>
      <c r="V2" s="116"/>
      <c r="W2" s="116"/>
      <c r="X2" s="116"/>
      <c r="Y2" s="116"/>
      <c r="Z2" s="116"/>
      <c r="AA2" s="116"/>
      <c r="AB2" s="116"/>
      <c r="AC2" s="116"/>
    </row>
    <row r="3" spans="2:34" ht="51.75" customHeight="1">
      <c r="B3" s="9"/>
      <c r="C3" s="10"/>
      <c r="D3" s="10"/>
      <c r="E3" s="10"/>
      <c r="F3" s="10"/>
      <c r="G3" s="10"/>
      <c r="H3" s="10"/>
      <c r="I3" s="10"/>
      <c r="J3" s="10"/>
      <c r="K3" s="10"/>
      <c r="L3" s="10"/>
      <c r="M3" s="10"/>
      <c r="N3" s="10"/>
      <c r="O3" s="10"/>
      <c r="P3" s="10"/>
      <c r="Q3" s="117"/>
      <c r="S3" s="56"/>
      <c r="T3" s="116"/>
      <c r="U3" s="116"/>
      <c r="V3" s="116"/>
      <c r="W3" s="116"/>
      <c r="X3" s="116"/>
      <c r="Y3" s="116"/>
      <c r="Z3" s="116"/>
      <c r="AA3" s="116"/>
      <c r="AB3" s="116"/>
      <c r="AC3" s="116"/>
    </row>
    <row r="4" spans="2:34" ht="69" customHeight="1" thickBot="1">
      <c r="B4" s="9"/>
      <c r="C4" s="10"/>
      <c r="D4" s="10"/>
      <c r="E4" s="10"/>
      <c r="F4" s="10"/>
      <c r="G4" s="10"/>
      <c r="H4" s="10"/>
      <c r="I4" s="10"/>
      <c r="J4" s="10"/>
      <c r="K4" s="10"/>
      <c r="L4" s="10"/>
      <c r="M4" s="10"/>
      <c r="N4" s="10"/>
      <c r="O4" s="10"/>
      <c r="P4" s="10"/>
      <c r="Q4" s="117"/>
      <c r="R4" s="744"/>
      <c r="S4" s="745"/>
      <c r="T4" s="745"/>
      <c r="U4" s="745"/>
      <c r="V4" s="745"/>
      <c r="W4" s="745"/>
      <c r="X4" s="745"/>
      <c r="Y4" s="745"/>
      <c r="Z4" s="745"/>
      <c r="AA4" s="745"/>
      <c r="AB4" s="745"/>
      <c r="AC4" s="745"/>
      <c r="AD4" s="745"/>
      <c r="AE4" s="745"/>
      <c r="AF4" s="745"/>
      <c r="AG4" s="745"/>
      <c r="AH4" s="745"/>
    </row>
    <row r="5" spans="2:34" ht="26">
      <c r="B5" s="9"/>
      <c r="C5" s="746" t="s">
        <v>612</v>
      </c>
      <c r="D5" s="747"/>
      <c r="E5" s="747"/>
      <c r="F5" s="747"/>
      <c r="G5" s="747"/>
      <c r="H5" s="747"/>
      <c r="I5" s="747"/>
      <c r="J5" s="747"/>
      <c r="K5" s="747"/>
      <c r="L5" s="747"/>
      <c r="M5" s="747"/>
      <c r="N5" s="747"/>
      <c r="O5" s="747"/>
      <c r="P5" s="748"/>
      <c r="Q5" s="113"/>
      <c r="R5" s="744"/>
      <c r="S5" s="745"/>
      <c r="T5" s="745"/>
      <c r="U5" s="745"/>
      <c r="V5" s="745"/>
      <c r="W5" s="745"/>
      <c r="X5" s="745"/>
      <c r="Y5" s="745"/>
      <c r="Z5" s="745"/>
      <c r="AA5" s="745"/>
      <c r="AB5" s="745"/>
      <c r="AC5" s="745"/>
      <c r="AD5" s="745"/>
      <c r="AE5" s="745"/>
      <c r="AF5" s="745"/>
      <c r="AG5" s="745"/>
      <c r="AH5" s="745"/>
    </row>
    <row r="6" spans="2:34" ht="26">
      <c r="B6" s="9"/>
      <c r="C6" s="758" t="s">
        <v>616</v>
      </c>
      <c r="D6" s="759"/>
      <c r="E6" s="759"/>
      <c r="F6" s="759"/>
      <c r="G6" s="759"/>
      <c r="H6" s="759"/>
      <c r="I6" s="759"/>
      <c r="J6" s="759"/>
      <c r="K6" s="759"/>
      <c r="L6" s="759"/>
      <c r="M6" s="759"/>
      <c r="N6" s="759"/>
      <c r="O6" s="759"/>
      <c r="P6" s="760"/>
      <c r="Q6" s="113"/>
      <c r="R6" s="690"/>
      <c r="S6" s="690"/>
      <c r="T6" s="690"/>
      <c r="U6" s="690"/>
      <c r="V6" s="690"/>
      <c r="W6" s="690"/>
      <c r="X6" s="690"/>
      <c r="Y6" s="690"/>
      <c r="Z6" s="690"/>
      <c r="AA6" s="690"/>
      <c r="AB6" s="690"/>
      <c r="AC6" s="690"/>
      <c r="AD6" s="690"/>
      <c r="AE6" s="690"/>
      <c r="AF6" s="690"/>
      <c r="AG6" s="690"/>
      <c r="AH6" s="690"/>
    </row>
    <row r="7" spans="2:34" ht="28">
      <c r="B7" s="9"/>
      <c r="C7" s="749" t="s">
        <v>613</v>
      </c>
      <c r="D7" s="750"/>
      <c r="E7" s="750"/>
      <c r="F7" s="750"/>
      <c r="G7" s="750"/>
      <c r="H7" s="750"/>
      <c r="I7" s="750"/>
      <c r="J7" s="750"/>
      <c r="K7" s="750"/>
      <c r="L7" s="750"/>
      <c r="M7" s="750"/>
      <c r="N7" s="750"/>
      <c r="O7" s="750"/>
      <c r="P7" s="751"/>
      <c r="Q7" s="113"/>
      <c r="R7" s="690"/>
      <c r="S7" s="690"/>
      <c r="T7" s="690"/>
      <c r="U7" s="690"/>
      <c r="V7" s="690"/>
      <c r="W7" s="690"/>
      <c r="X7" s="690"/>
      <c r="Y7" s="690"/>
      <c r="Z7" s="690"/>
      <c r="AA7" s="690"/>
      <c r="AB7" s="690"/>
      <c r="AC7" s="690"/>
      <c r="AD7" s="690"/>
      <c r="AE7" s="690"/>
      <c r="AF7" s="690"/>
      <c r="AG7" s="690"/>
      <c r="AH7" s="690"/>
    </row>
    <row r="8" spans="2:34" ht="28">
      <c r="B8" s="9"/>
      <c r="C8" s="749" t="s">
        <v>614</v>
      </c>
      <c r="D8" s="750"/>
      <c r="E8" s="750"/>
      <c r="F8" s="750"/>
      <c r="G8" s="750"/>
      <c r="H8" s="750"/>
      <c r="I8" s="750"/>
      <c r="J8" s="750"/>
      <c r="K8" s="750"/>
      <c r="L8" s="750"/>
      <c r="M8" s="750"/>
      <c r="N8" s="750"/>
      <c r="O8" s="750"/>
      <c r="P8" s="751"/>
      <c r="Q8" s="113"/>
      <c r="R8" s="690"/>
      <c r="S8" s="690"/>
      <c r="T8" s="690"/>
      <c r="U8" s="690"/>
      <c r="V8" s="690"/>
      <c r="W8" s="690"/>
      <c r="X8" s="690"/>
      <c r="Y8" s="690"/>
      <c r="Z8" s="690"/>
      <c r="AA8" s="690"/>
      <c r="AB8" s="690"/>
      <c r="AC8" s="690"/>
      <c r="AD8" s="690"/>
      <c r="AE8" s="690"/>
      <c r="AF8" s="690"/>
      <c r="AG8" s="690"/>
      <c r="AH8" s="690"/>
    </row>
    <row r="9" spans="2:34" ht="28">
      <c r="B9" s="9"/>
      <c r="C9" s="749" t="s">
        <v>14</v>
      </c>
      <c r="D9" s="750"/>
      <c r="E9" s="750"/>
      <c r="F9" s="750"/>
      <c r="G9" s="750"/>
      <c r="H9" s="750"/>
      <c r="I9" s="750"/>
      <c r="J9" s="750"/>
      <c r="K9" s="750"/>
      <c r="L9" s="750"/>
      <c r="M9" s="750"/>
      <c r="N9" s="750"/>
      <c r="O9" s="750"/>
      <c r="P9" s="751"/>
      <c r="Q9" s="113"/>
      <c r="R9" s="122"/>
      <c r="S9" s="56"/>
      <c r="T9" s="116"/>
      <c r="U9" s="116"/>
      <c r="V9" s="116"/>
      <c r="W9" s="116"/>
      <c r="X9" s="116"/>
      <c r="Y9" s="116"/>
      <c r="Z9" s="116"/>
      <c r="AA9" s="116"/>
      <c r="AB9" s="116"/>
      <c r="AC9" s="116"/>
    </row>
    <row r="10" spans="2:34" ht="22">
      <c r="B10" s="9"/>
      <c r="C10" s="752" t="s">
        <v>649</v>
      </c>
      <c r="D10" s="753"/>
      <c r="E10" s="753"/>
      <c r="F10" s="753"/>
      <c r="G10" s="753"/>
      <c r="H10" s="753"/>
      <c r="I10" s="753"/>
      <c r="J10" s="753"/>
      <c r="K10" s="753"/>
      <c r="L10" s="753"/>
      <c r="M10" s="753"/>
      <c r="N10" s="753"/>
      <c r="O10" s="753"/>
      <c r="P10" s="754"/>
      <c r="Q10" s="113"/>
      <c r="S10" s="56"/>
      <c r="T10" s="116"/>
      <c r="U10" s="116"/>
      <c r="V10" s="116"/>
      <c r="W10" s="116"/>
      <c r="X10" s="116"/>
      <c r="Y10" s="116"/>
      <c r="Z10" s="116"/>
      <c r="AA10" s="116"/>
      <c r="AB10" s="116"/>
      <c r="AC10" s="116"/>
    </row>
    <row r="11" spans="2:34" ht="23" thickBot="1">
      <c r="B11" s="9"/>
      <c r="C11" s="755" t="s">
        <v>117</v>
      </c>
      <c r="D11" s="756"/>
      <c r="E11" s="756"/>
      <c r="F11" s="756"/>
      <c r="G11" s="756"/>
      <c r="H11" s="756"/>
      <c r="I11" s="756"/>
      <c r="J11" s="756"/>
      <c r="K11" s="756"/>
      <c r="L11" s="756"/>
      <c r="M11" s="756"/>
      <c r="N11" s="756"/>
      <c r="O11" s="756"/>
      <c r="P11" s="757"/>
      <c r="Q11" s="113"/>
      <c r="R11" s="56"/>
      <c r="S11" s="56"/>
      <c r="T11" s="116"/>
      <c r="U11" s="116"/>
      <c r="V11" s="116"/>
      <c r="W11" s="116"/>
      <c r="X11" s="116"/>
      <c r="Y11" s="116"/>
      <c r="Z11" s="116"/>
      <c r="AA11" s="116"/>
      <c r="AB11" s="116"/>
      <c r="AC11" s="116"/>
    </row>
    <row r="12" spans="2:34" ht="34" customHeight="1" thickBot="1">
      <c r="B12" s="9"/>
      <c r="C12" s="761" t="s">
        <v>618</v>
      </c>
      <c r="D12" s="762"/>
      <c r="E12" s="762"/>
      <c r="F12" s="762"/>
      <c r="G12" s="762"/>
      <c r="H12" s="762"/>
      <c r="I12" s="762"/>
      <c r="J12" s="762"/>
      <c r="K12" s="762"/>
      <c r="L12" s="762"/>
      <c r="M12" s="762"/>
      <c r="N12" s="762"/>
      <c r="O12" s="762"/>
      <c r="P12" s="763"/>
      <c r="Q12" s="113"/>
      <c r="R12" s="56"/>
      <c r="S12" s="56"/>
      <c r="T12" s="116"/>
      <c r="U12" s="116"/>
      <c r="V12" s="116"/>
      <c r="W12" s="116"/>
      <c r="X12" s="116"/>
      <c r="Y12" s="116"/>
      <c r="Z12" s="116"/>
      <c r="AA12" s="116"/>
      <c r="AB12" s="116"/>
      <c r="AC12" s="116"/>
    </row>
    <row r="13" spans="2:34" ht="36" customHeight="1" thickBot="1">
      <c r="B13" s="9"/>
      <c r="C13" s="522"/>
      <c r="D13" s="523"/>
      <c r="E13" s="523"/>
      <c r="F13" s="523"/>
      <c r="G13" s="523"/>
      <c r="H13" s="523"/>
      <c r="I13" s="523"/>
      <c r="J13" s="523"/>
      <c r="K13" s="523"/>
      <c r="L13" s="523"/>
      <c r="M13" s="523"/>
      <c r="N13" s="523"/>
      <c r="O13" s="523"/>
      <c r="P13" s="523"/>
      <c r="Q13" s="118"/>
      <c r="R13" s="56"/>
      <c r="S13" s="56"/>
      <c r="T13" s="116"/>
      <c r="U13" s="116"/>
      <c r="V13" s="116"/>
      <c r="W13" s="116"/>
      <c r="X13" s="116"/>
      <c r="Y13" s="116"/>
      <c r="Z13" s="116"/>
      <c r="AA13" s="116"/>
      <c r="AB13" s="116"/>
      <c r="AC13" s="116"/>
    </row>
    <row r="14" spans="2:34">
      <c r="B14" s="9"/>
      <c r="C14" s="1"/>
      <c r="D14" s="2"/>
      <c r="E14" s="2"/>
      <c r="F14" s="764"/>
      <c r="G14" s="764"/>
      <c r="H14" s="764"/>
      <c r="I14" s="764"/>
      <c r="J14" s="764"/>
      <c r="K14" s="764"/>
      <c r="L14" s="764"/>
      <c r="M14" s="764"/>
      <c r="N14" s="764"/>
      <c r="O14" s="764"/>
      <c r="P14" s="521"/>
      <c r="Q14" s="119"/>
      <c r="R14" s="56"/>
    </row>
    <row r="15" spans="2:34" ht="230" customHeight="1" thickBot="1">
      <c r="B15" s="9"/>
      <c r="C15" s="739" t="s">
        <v>619</v>
      </c>
      <c r="D15" s="740"/>
      <c r="E15" s="740"/>
      <c r="F15" s="740"/>
      <c r="G15" s="740"/>
      <c r="H15" s="740"/>
      <c r="I15" s="740"/>
      <c r="J15" s="740"/>
      <c r="K15" s="740"/>
      <c r="L15" s="740"/>
      <c r="M15" s="740"/>
      <c r="N15" s="740"/>
      <c r="O15" s="740"/>
      <c r="P15" s="741"/>
      <c r="Q15" s="114"/>
      <c r="R15" s="56"/>
    </row>
    <row r="16" spans="2:34" ht="68" customHeight="1" thickBot="1">
      <c r="B16" s="9"/>
      <c r="C16" s="692" t="s">
        <v>546</v>
      </c>
      <c r="D16" s="742" t="s">
        <v>641</v>
      </c>
      <c r="E16" s="742"/>
      <c r="F16" s="742"/>
      <c r="G16" s="742"/>
      <c r="H16" s="742"/>
      <c r="I16" s="742"/>
      <c r="J16" s="742"/>
      <c r="K16" s="742"/>
      <c r="L16" s="742"/>
      <c r="M16" s="742"/>
      <c r="N16" s="742"/>
      <c r="O16" s="742"/>
      <c r="P16" s="743"/>
      <c r="Q16" s="114"/>
      <c r="R16" s="56"/>
    </row>
    <row r="17" spans="2:18" ht="14" thickBot="1">
      <c r="B17" s="109"/>
      <c r="C17" s="110"/>
      <c r="D17" s="110"/>
      <c r="E17" s="110"/>
      <c r="F17" s="110"/>
      <c r="G17" s="110"/>
      <c r="H17" s="110"/>
      <c r="I17" s="110"/>
      <c r="J17" s="110"/>
      <c r="K17" s="110"/>
      <c r="L17" s="110"/>
      <c r="M17" s="110"/>
      <c r="N17" s="110"/>
      <c r="O17" s="110"/>
      <c r="P17" s="110"/>
      <c r="Q17" s="111"/>
      <c r="R17" s="56"/>
    </row>
    <row r="18" spans="2:18" ht="17">
      <c r="C18" s="693" t="s">
        <v>617</v>
      </c>
    </row>
    <row r="20" spans="2:18" ht="41" customHeight="1">
      <c r="C20" s="738" t="s">
        <v>651</v>
      </c>
      <c r="D20" s="738"/>
      <c r="E20" s="738"/>
      <c r="F20" s="738"/>
      <c r="G20" s="738"/>
      <c r="H20" s="738"/>
      <c r="I20" s="738"/>
      <c r="J20" s="738"/>
      <c r="K20" s="738"/>
      <c r="L20" s="738"/>
      <c r="M20" s="738"/>
      <c r="N20" s="738"/>
      <c r="O20" s="738"/>
      <c r="P20" s="738"/>
    </row>
    <row r="21" spans="2:18">
      <c r="C21" s="122" t="s">
        <v>653</v>
      </c>
      <c r="D21" s="122"/>
      <c r="E21" s="122"/>
      <c r="F21" s="122"/>
      <c r="G21" s="122"/>
      <c r="H21" s="122"/>
      <c r="I21" s="122"/>
      <c r="J21" s="122"/>
      <c r="K21" s="122"/>
      <c r="L21" s="122"/>
      <c r="M21" s="122"/>
      <c r="N21" s="122"/>
      <c r="O21" s="122"/>
      <c r="P21" s="122"/>
    </row>
  </sheetData>
  <mergeCells count="13">
    <mergeCell ref="C20:P20"/>
    <mergeCell ref="C15:P15"/>
    <mergeCell ref="D16:P16"/>
    <mergeCell ref="R4:AH5"/>
    <mergeCell ref="C5:P5"/>
    <mergeCell ref="C9:P9"/>
    <mergeCell ref="C10:P10"/>
    <mergeCell ref="C11:P11"/>
    <mergeCell ref="C7:P7"/>
    <mergeCell ref="C8:P8"/>
    <mergeCell ref="C6:P6"/>
    <mergeCell ref="C12:P12"/>
    <mergeCell ref="F14:O14"/>
  </mergeCells>
  <hyperlinks>
    <hyperlink ref="C11:P11" r:id="rId1" display="http://www.commitmentoequity.org"/>
    <hyperlink ref="C11" r:id="rId2"/>
    <hyperlink ref="C6" r:id="rId3"/>
    <hyperlink ref="D6" r:id="rId4" display="http://www.noralustig.org"/>
    <hyperlink ref="E6" r:id="rId5" display="http://www.noralustig.org"/>
    <hyperlink ref="F6" r:id="rId6" display="http://www.noralustig.org"/>
    <hyperlink ref="G6" r:id="rId7" display="http://www.noralustig.org"/>
    <hyperlink ref="H6" r:id="rId8" display="http://www.noralustig.org"/>
    <hyperlink ref="I6" r:id="rId9" display="http://www.noralustig.org"/>
    <hyperlink ref="J6" r:id="rId10" display="http://www.noralustig.org"/>
    <hyperlink ref="K6" r:id="rId11" display="http://www.noralustig.org"/>
    <hyperlink ref="L6" r:id="rId12" display="http://www.noralustig.org"/>
    <hyperlink ref="M6" r:id="rId13" display="http://www.noralustig.org"/>
    <hyperlink ref="N6" r:id="rId14" display="http://www.noralustig.org"/>
    <hyperlink ref="O6" r:id="rId15" display="http://www.noralustig.org"/>
    <hyperlink ref="P6" r:id="rId16" display="http://www.noralustig.org"/>
    <hyperlink ref="C5" r:id="rId17"/>
    <hyperlink ref="D5" r:id="rId18" display="http://www.commitmentoequity.org"/>
    <hyperlink ref="E5" r:id="rId19" display="http://www.commitmentoequity.org"/>
    <hyperlink ref="F5" r:id="rId20" display="http://www.commitmentoequity.org"/>
    <hyperlink ref="G5" r:id="rId21" display="http://www.commitmentoequity.org"/>
    <hyperlink ref="H5" r:id="rId22" display="http://www.commitmentoequity.org"/>
    <hyperlink ref="I5" r:id="rId23" display="http://www.commitmentoequity.org"/>
    <hyperlink ref="J5" r:id="rId24" display="http://www.commitmentoequity.org"/>
    <hyperlink ref="K5" r:id="rId25" display="http://www.commitmentoequity.org"/>
    <hyperlink ref="L5" r:id="rId26" display="http://www.commitmentoequity.org"/>
    <hyperlink ref="M5" r:id="rId27" display="http://www.commitmentoequity.org"/>
    <hyperlink ref="N5" r:id="rId28" display="http://www.commitmentoequity.org"/>
    <hyperlink ref="O5" r:id="rId29" display="http://www.commitmentoequity.org"/>
    <hyperlink ref="P5" r:id="rId30" display="http://www.commitmentoequity.org"/>
  </hyperlinks>
  <pageMargins left="0.7" right="0.7" top="0.75" bottom="0.75" header="0.3" footer="0.3"/>
  <pageSetup orientation="portrait" horizontalDpi="4294967292" verticalDpi="4294967292"/>
  <drawing r:id="rId3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A14" workbookViewId="0">
      <selection activeCell="F38" sqref="F38:P38"/>
    </sheetView>
  </sheetViews>
  <sheetFormatPr baseColWidth="10" defaultColWidth="12.5" defaultRowHeight="13" x14ac:dyDescent="0"/>
  <cols>
    <col min="1" max="1" width="4.33203125" style="8" customWidth="1"/>
    <col min="2" max="2" width="5.83203125" style="8" customWidth="1"/>
    <col min="3" max="3" width="24.1640625" style="8" customWidth="1"/>
    <col min="4" max="4" width="12.5" style="8"/>
    <col min="5" max="5" width="13.6640625" style="8" bestFit="1" customWidth="1"/>
    <col min="6" max="6" width="14.33203125" style="8" customWidth="1"/>
    <col min="7" max="16" width="12.5" style="8"/>
    <col min="17" max="18" width="5.83203125" style="8" customWidth="1"/>
    <col min="19" max="16384" width="12.5" style="8"/>
  </cols>
  <sheetData>
    <row r="1" spans="2:18" ht="14" thickBot="1">
      <c r="B1" s="8" t="s">
        <v>642</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29" customHeight="1" thickBot="1">
      <c r="B5" s="9"/>
      <c r="C5" s="849" t="s">
        <v>468</v>
      </c>
      <c r="D5" s="850"/>
      <c r="E5" s="850"/>
      <c r="F5" s="850"/>
      <c r="G5" s="850"/>
      <c r="H5" s="850"/>
      <c r="I5" s="850"/>
      <c r="J5" s="850"/>
      <c r="K5" s="850"/>
      <c r="L5" s="850"/>
      <c r="M5" s="850"/>
      <c r="N5" s="850"/>
      <c r="O5" s="850"/>
      <c r="P5" s="851"/>
      <c r="Q5" s="11"/>
    </row>
    <row r="6" spans="2:18" ht="18" customHeight="1" thickBot="1">
      <c r="B6" s="9"/>
      <c r="C6" s="825" t="s">
        <v>618</v>
      </c>
      <c r="D6" s="826"/>
      <c r="E6" s="826"/>
      <c r="F6" s="826"/>
      <c r="G6" s="826"/>
      <c r="H6" s="826"/>
      <c r="I6" s="826"/>
      <c r="J6" s="826"/>
      <c r="K6" s="826"/>
      <c r="L6" s="826"/>
      <c r="M6" s="826"/>
      <c r="N6" s="826"/>
      <c r="O6" s="826"/>
      <c r="P6" s="840"/>
      <c r="Q6" s="11"/>
    </row>
    <row r="7" spans="2:18" ht="20" thickBot="1">
      <c r="B7" s="9"/>
      <c r="C7" s="845"/>
      <c r="D7" s="845"/>
      <c r="E7" s="845"/>
      <c r="F7" s="845"/>
      <c r="G7" s="845"/>
      <c r="H7" s="845"/>
      <c r="I7" s="845"/>
      <c r="J7" s="95"/>
      <c r="K7" s="95"/>
      <c r="L7" s="95"/>
      <c r="M7" s="95"/>
      <c r="N7" s="95"/>
      <c r="O7" s="95"/>
      <c r="P7" s="95"/>
      <c r="Q7" s="11"/>
    </row>
    <row r="8" spans="2:18" ht="29" thickBot="1">
      <c r="B8" s="9"/>
      <c r="C8" s="252"/>
      <c r="D8" s="253" t="s">
        <v>191</v>
      </c>
      <c r="E8" s="625" t="s">
        <v>192</v>
      </c>
      <c r="F8" s="625" t="s">
        <v>193</v>
      </c>
      <c r="G8" s="626" t="s">
        <v>196</v>
      </c>
      <c r="H8" s="95"/>
      <c r="I8" s="95"/>
      <c r="J8" s="95"/>
      <c r="K8" s="95"/>
      <c r="L8" s="95"/>
      <c r="M8" s="95"/>
      <c r="N8" s="95"/>
      <c r="O8" s="95"/>
      <c r="P8" s="95"/>
      <c r="Q8" s="11"/>
    </row>
    <row r="9" spans="2:18" ht="15">
      <c r="B9" s="9"/>
      <c r="C9" s="256" t="s">
        <v>526</v>
      </c>
      <c r="D9" s="264" t="s">
        <v>197</v>
      </c>
      <c r="E9" s="271">
        <v>0.219</v>
      </c>
      <c r="F9" s="271">
        <v>0.14399999999999999</v>
      </c>
      <c r="G9" s="272" t="s">
        <v>197</v>
      </c>
      <c r="H9" s="95"/>
      <c r="I9" s="95"/>
      <c r="J9" s="95"/>
      <c r="K9" s="95"/>
      <c r="L9" s="95"/>
      <c r="M9" s="95"/>
      <c r="N9" s="95"/>
      <c r="O9" s="95"/>
      <c r="P9" s="95"/>
      <c r="Q9" s="11"/>
    </row>
    <row r="10" spans="2:18" ht="15">
      <c r="B10" s="9"/>
      <c r="C10" s="258" t="s">
        <v>527</v>
      </c>
      <c r="D10" s="266">
        <v>0.32488</v>
      </c>
      <c r="E10" s="273">
        <v>0.32488</v>
      </c>
      <c r="F10" s="273">
        <v>0.30656</v>
      </c>
      <c r="G10" s="274">
        <v>0.33926000000000001</v>
      </c>
      <c r="H10" s="95"/>
      <c r="I10" s="95"/>
      <c r="J10" s="95"/>
      <c r="K10" s="95"/>
      <c r="L10" s="95"/>
      <c r="M10" s="95"/>
      <c r="N10" s="95"/>
      <c r="O10" s="95"/>
      <c r="P10" s="95"/>
      <c r="Q10" s="11"/>
    </row>
    <row r="11" spans="2:18" ht="14">
      <c r="B11" s="9"/>
      <c r="C11" s="258" t="s">
        <v>133</v>
      </c>
      <c r="D11" s="273">
        <v>0.26200000000000001</v>
      </c>
      <c r="E11" s="273">
        <v>0.27200000000000002</v>
      </c>
      <c r="F11" s="273">
        <v>0.23219999999999999</v>
      </c>
      <c r="G11" s="274">
        <v>0.30959999999999999</v>
      </c>
      <c r="H11" s="95"/>
      <c r="I11" s="95"/>
      <c r="J11" s="95"/>
      <c r="K11" s="95"/>
      <c r="L11" s="95"/>
      <c r="M11" s="95"/>
      <c r="N11" s="95"/>
      <c r="O11" s="95"/>
      <c r="P11" s="95"/>
      <c r="Q11" s="11"/>
    </row>
    <row r="12" spans="2:18" ht="14">
      <c r="B12" s="9"/>
      <c r="C12" s="258" t="s">
        <v>134</v>
      </c>
      <c r="D12" s="266">
        <v>0.24683079999999999</v>
      </c>
      <c r="E12" s="266">
        <v>0.24901599999999999</v>
      </c>
      <c r="F12" s="266">
        <v>0.2314823</v>
      </c>
      <c r="G12" s="267">
        <v>0.23820340000000001</v>
      </c>
      <c r="H12" s="95"/>
      <c r="I12" s="95"/>
      <c r="J12" s="95"/>
      <c r="K12" s="95"/>
      <c r="L12" s="95"/>
      <c r="M12" s="95"/>
      <c r="N12" s="95"/>
      <c r="O12" s="95"/>
      <c r="P12" s="95"/>
      <c r="Q12" s="11"/>
    </row>
    <row r="13" spans="2:18" ht="14">
      <c r="B13" s="9"/>
      <c r="C13" s="258" t="s">
        <v>525</v>
      </c>
      <c r="D13" s="266">
        <v>0.28570000000000001</v>
      </c>
      <c r="E13" s="266">
        <v>0.28570000000000001</v>
      </c>
      <c r="F13" s="266">
        <v>0.27800000000000002</v>
      </c>
      <c r="G13" s="267">
        <v>0.28689999999999999</v>
      </c>
      <c r="H13" s="95"/>
      <c r="I13" s="95"/>
      <c r="J13" s="95"/>
      <c r="K13" s="95"/>
      <c r="L13" s="95"/>
      <c r="M13" s="95"/>
      <c r="N13" s="95"/>
      <c r="O13" s="95"/>
      <c r="P13" s="95"/>
      <c r="Q13" s="11"/>
    </row>
    <row r="14" spans="2:18" ht="15" thickBot="1">
      <c r="B14" s="9"/>
      <c r="C14" s="261" t="s">
        <v>135</v>
      </c>
      <c r="D14" s="268">
        <v>0.1156513654</v>
      </c>
      <c r="E14" s="268">
        <v>0.1171716783</v>
      </c>
      <c r="F14" s="268">
        <v>6.7026644900000001E-2</v>
      </c>
      <c r="G14" s="269">
        <v>8.8732248499999999E-2</v>
      </c>
      <c r="H14" s="95"/>
      <c r="I14" s="95"/>
      <c r="J14" s="95"/>
      <c r="K14" s="95"/>
      <c r="L14" s="95"/>
      <c r="M14" s="95"/>
      <c r="N14" s="95"/>
      <c r="O14" s="95"/>
      <c r="P14" s="95"/>
      <c r="Q14" s="11"/>
      <c r="R14" s="56"/>
    </row>
    <row r="15" spans="2:18">
      <c r="B15" s="9"/>
      <c r="C15" s="95"/>
      <c r="D15" s="95"/>
      <c r="E15" s="95"/>
      <c r="F15" s="95"/>
      <c r="G15" s="95"/>
      <c r="H15" s="95"/>
      <c r="I15" s="95"/>
      <c r="J15" s="95"/>
      <c r="K15" s="95"/>
      <c r="L15" s="95"/>
      <c r="M15" s="95"/>
      <c r="N15" s="95"/>
      <c r="O15" s="95"/>
      <c r="P15" s="95"/>
      <c r="Q15" s="11"/>
    </row>
    <row r="16" spans="2:18">
      <c r="B16" s="9"/>
      <c r="C16" s="573" t="s">
        <v>626</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c r="B27" s="9"/>
      <c r="C27" s="95"/>
      <c r="D27" s="95"/>
      <c r="E27" s="95"/>
      <c r="F27" s="95"/>
      <c r="G27" s="95"/>
      <c r="H27" s="95"/>
      <c r="I27" s="95"/>
      <c r="J27" s="95"/>
      <c r="K27" s="95"/>
      <c r="L27" s="95"/>
      <c r="M27" s="95"/>
      <c r="N27" s="95"/>
      <c r="O27" s="95"/>
      <c r="P27" s="95"/>
      <c r="Q27" s="11"/>
    </row>
    <row r="28" spans="2:17" ht="14" thickBot="1">
      <c r="B28" s="9"/>
      <c r="C28" s="95"/>
      <c r="D28" s="95"/>
      <c r="E28" s="95"/>
      <c r="F28" s="95"/>
      <c r="G28" s="95"/>
      <c r="H28" s="95"/>
      <c r="I28" s="95"/>
      <c r="J28" s="95"/>
      <c r="K28" s="95"/>
      <c r="L28" s="95"/>
      <c r="M28" s="95"/>
      <c r="N28" s="95"/>
      <c r="O28" s="95"/>
      <c r="P28" s="95"/>
      <c r="Q28" s="11"/>
    </row>
    <row r="29" spans="2:17">
      <c r="B29" s="9"/>
      <c r="C29" s="318" t="s">
        <v>209</v>
      </c>
      <c r="D29" s="14"/>
      <c r="E29" s="14"/>
      <c r="F29" s="14"/>
      <c r="G29" s="14"/>
      <c r="H29" s="14"/>
      <c r="I29" s="14"/>
      <c r="J29" s="14"/>
      <c r="K29" s="14"/>
      <c r="L29" s="14"/>
      <c r="M29" s="14"/>
      <c r="N29" s="14"/>
      <c r="O29" s="14"/>
      <c r="P29" s="15"/>
      <c r="Q29" s="11"/>
    </row>
    <row r="30" spans="2:17">
      <c r="B30" s="9"/>
      <c r="C30" s="445" t="s">
        <v>481</v>
      </c>
      <c r="D30" s="103"/>
      <c r="E30" s="103"/>
      <c r="F30" s="103"/>
      <c r="G30" s="103"/>
      <c r="H30" s="103"/>
      <c r="I30" s="103"/>
      <c r="J30" s="103"/>
      <c r="K30" s="103"/>
      <c r="L30" s="103"/>
      <c r="M30" s="103"/>
      <c r="N30" s="103"/>
      <c r="O30" s="103"/>
      <c r="P30" s="270"/>
      <c r="Q30" s="11"/>
    </row>
    <row r="31" spans="2:17" ht="28" customHeight="1">
      <c r="B31" s="9"/>
      <c r="C31" s="846" t="s">
        <v>359</v>
      </c>
      <c r="D31" s="847"/>
      <c r="E31" s="847"/>
      <c r="F31" s="847"/>
      <c r="G31" s="847"/>
      <c r="H31" s="847"/>
      <c r="I31" s="847"/>
      <c r="J31" s="847"/>
      <c r="K31" s="847"/>
      <c r="L31" s="847"/>
      <c r="M31" s="847"/>
      <c r="N31" s="847"/>
      <c r="O31" s="847"/>
      <c r="P31" s="848"/>
      <c r="Q31" s="11"/>
    </row>
    <row r="32" spans="2:17" ht="29.25" customHeight="1">
      <c r="B32" s="9"/>
      <c r="C32" s="828" t="s">
        <v>358</v>
      </c>
      <c r="D32" s="807"/>
      <c r="E32" s="807"/>
      <c r="F32" s="807"/>
      <c r="G32" s="807"/>
      <c r="H32" s="807"/>
      <c r="I32" s="807"/>
      <c r="J32" s="807"/>
      <c r="K32" s="807"/>
      <c r="L32" s="807"/>
      <c r="M32" s="807"/>
      <c r="N32" s="807"/>
      <c r="O32" s="807"/>
      <c r="P32" s="829"/>
      <c r="Q32" s="11"/>
    </row>
    <row r="33" spans="1:25" ht="33.75" customHeight="1">
      <c r="B33" s="9"/>
      <c r="C33" s="360" t="s">
        <v>210</v>
      </c>
      <c r="D33" s="361"/>
      <c r="E33" s="361"/>
      <c r="F33" s="103"/>
      <c r="G33" s="797" t="s">
        <v>605</v>
      </c>
      <c r="H33" s="797"/>
      <c r="I33" s="797"/>
      <c r="J33" s="797"/>
      <c r="K33" s="797"/>
      <c r="L33" s="797"/>
      <c r="M33" s="797"/>
      <c r="N33" s="797"/>
      <c r="O33" s="797"/>
      <c r="P33" s="798"/>
      <c r="Q33" s="11"/>
    </row>
    <row r="34" spans="1:25" ht="17.25" customHeight="1">
      <c r="B34" s="9"/>
      <c r="C34" s="360" t="s">
        <v>529</v>
      </c>
      <c r="D34" s="361"/>
      <c r="E34" s="361"/>
      <c r="F34" s="103"/>
      <c r="G34" s="467" t="s">
        <v>92</v>
      </c>
      <c r="H34" s="621"/>
      <c r="I34" s="621"/>
      <c r="J34" s="621"/>
      <c r="K34" s="621"/>
      <c r="L34" s="621"/>
      <c r="M34" s="621"/>
      <c r="N34" s="621"/>
      <c r="O34" s="621"/>
      <c r="P34" s="624"/>
      <c r="Q34" s="11"/>
      <c r="R34" s="56"/>
    </row>
    <row r="35" spans="1:25" ht="15.75" customHeight="1" thickBot="1">
      <c r="B35" s="9"/>
      <c r="C35" s="463" t="s">
        <v>530</v>
      </c>
      <c r="D35" s="464"/>
      <c r="E35" s="464"/>
      <c r="F35" s="464"/>
      <c r="G35" s="468" t="s">
        <v>523</v>
      </c>
      <c r="H35" s="620"/>
      <c r="I35" s="620"/>
      <c r="J35" s="620"/>
      <c r="K35" s="620"/>
      <c r="L35" s="620"/>
      <c r="M35" s="620"/>
      <c r="N35" s="620"/>
      <c r="O35" s="620"/>
      <c r="P35" s="466"/>
      <c r="Q35" s="11"/>
      <c r="R35" s="56"/>
    </row>
    <row r="36" spans="1:25" s="7" customFormat="1" ht="45.75" customHeight="1">
      <c r="B36" s="259"/>
      <c r="C36" s="627" t="s">
        <v>94</v>
      </c>
      <c r="D36" s="100" t="s">
        <v>6</v>
      </c>
      <c r="E36" s="101"/>
      <c r="F36" s="805" t="s">
        <v>482</v>
      </c>
      <c r="G36" s="805"/>
      <c r="H36" s="805"/>
      <c r="I36" s="805"/>
      <c r="J36" s="805"/>
      <c r="K36" s="805"/>
      <c r="L36" s="805" t="s">
        <v>0</v>
      </c>
      <c r="M36" s="805"/>
      <c r="N36" s="805"/>
      <c r="O36" s="805"/>
      <c r="P36" s="806"/>
      <c r="Q36" s="11"/>
      <c r="R36" s="285"/>
    </row>
    <row r="37" spans="1:25" s="7" customFormat="1" ht="45.75" customHeight="1">
      <c r="B37" s="259"/>
      <c r="C37" s="102"/>
      <c r="D37" s="100" t="s">
        <v>7</v>
      </c>
      <c r="E37" s="512"/>
      <c r="F37" s="805" t="s">
        <v>483</v>
      </c>
      <c r="G37" s="805"/>
      <c r="H37" s="805"/>
      <c r="I37" s="805"/>
      <c r="J37" s="805"/>
      <c r="K37" s="805"/>
      <c r="L37" s="805" t="s">
        <v>1</v>
      </c>
      <c r="M37" s="805"/>
      <c r="N37" s="805"/>
      <c r="O37" s="805"/>
      <c r="P37" s="806"/>
      <c r="Q37" s="11"/>
      <c r="R37" s="251"/>
    </row>
    <row r="38" spans="1:25" s="7" customFormat="1" ht="45.75" customHeight="1">
      <c r="B38" s="259"/>
      <c r="C38" s="102"/>
      <c r="D38" s="100" t="s">
        <v>8</v>
      </c>
      <c r="E38" s="104"/>
      <c r="F38" s="805" t="s">
        <v>648</v>
      </c>
      <c r="G38" s="805"/>
      <c r="H38" s="805"/>
      <c r="I38" s="805"/>
      <c r="J38" s="805"/>
      <c r="K38" s="805"/>
      <c r="L38" s="805"/>
      <c r="M38" s="805"/>
      <c r="N38" s="805"/>
      <c r="O38" s="805"/>
      <c r="P38" s="806"/>
      <c r="Q38" s="11"/>
    </row>
    <row r="39" spans="1:25" s="7" customFormat="1" ht="45.75" customHeight="1">
      <c r="B39" s="259"/>
      <c r="C39" s="105"/>
      <c r="D39" s="100" t="s">
        <v>9</v>
      </c>
      <c r="E39" s="512"/>
      <c r="F39" s="805" t="s">
        <v>484</v>
      </c>
      <c r="G39" s="805"/>
      <c r="H39" s="805"/>
      <c r="I39" s="805"/>
      <c r="J39" s="805"/>
      <c r="K39" s="805"/>
      <c r="L39" s="805"/>
      <c r="M39" s="805"/>
      <c r="N39" s="805"/>
      <c r="O39" s="805"/>
      <c r="P39" s="806"/>
      <c r="Q39" s="11"/>
    </row>
    <row r="40" spans="1:25" s="7" customFormat="1" ht="45.75" customHeight="1">
      <c r="B40" s="259"/>
      <c r="C40" s="105"/>
      <c r="D40" s="100" t="s">
        <v>10</v>
      </c>
      <c r="E40" s="512"/>
      <c r="F40" s="805" t="s">
        <v>485</v>
      </c>
      <c r="G40" s="805"/>
      <c r="H40" s="805"/>
      <c r="I40" s="805"/>
      <c r="J40" s="805"/>
      <c r="K40" s="805"/>
      <c r="L40" s="805"/>
      <c r="M40" s="805"/>
      <c r="N40" s="805"/>
      <c r="O40" s="805"/>
      <c r="P40" s="806"/>
      <c r="Q40" s="11"/>
    </row>
    <row r="41" spans="1:25" s="7" customFormat="1" ht="45.75" customHeight="1">
      <c r="B41" s="259"/>
      <c r="C41" s="105"/>
      <c r="D41" s="100" t="s">
        <v>11</v>
      </c>
      <c r="E41" s="512"/>
      <c r="F41" s="805" t="s">
        <v>486</v>
      </c>
      <c r="G41" s="805"/>
      <c r="H41" s="805"/>
      <c r="I41" s="805"/>
      <c r="J41" s="805"/>
      <c r="K41" s="805"/>
      <c r="L41" s="805" t="s">
        <v>264</v>
      </c>
      <c r="M41" s="805"/>
      <c r="N41" s="805"/>
      <c r="O41" s="805"/>
      <c r="P41" s="806"/>
      <c r="Q41" s="11"/>
    </row>
    <row r="42" spans="1:25" ht="51" customHeight="1">
      <c r="B42" s="9"/>
      <c r="C42" s="622"/>
      <c r="D42" s="797" t="s">
        <v>13</v>
      </c>
      <c r="E42" s="797"/>
      <c r="F42" s="805" t="s">
        <v>551</v>
      </c>
      <c r="G42" s="805"/>
      <c r="H42" s="805"/>
      <c r="I42" s="805"/>
      <c r="J42" s="805"/>
      <c r="K42" s="805"/>
      <c r="L42" s="805" t="s">
        <v>263</v>
      </c>
      <c r="M42" s="805"/>
      <c r="N42" s="805"/>
      <c r="O42" s="805"/>
      <c r="P42" s="806"/>
      <c r="Q42" s="11"/>
      <c r="R42" s="7"/>
      <c r="S42" s="7"/>
      <c r="T42" s="7"/>
      <c r="U42" s="7"/>
      <c r="V42" s="7"/>
      <c r="W42" s="7"/>
      <c r="X42" s="7"/>
      <c r="Y42" s="7"/>
    </row>
    <row r="43" spans="1:25" ht="14" thickBot="1">
      <c r="B43" s="9"/>
      <c r="C43" s="106"/>
      <c r="D43" s="107"/>
      <c r="E43" s="107"/>
      <c r="F43" s="107"/>
      <c r="G43" s="107"/>
      <c r="H43" s="107"/>
      <c r="I43" s="107"/>
      <c r="J43" s="107"/>
      <c r="K43" s="107"/>
      <c r="L43" s="107"/>
      <c r="M43" s="107"/>
      <c r="N43" s="107"/>
      <c r="O43" s="107"/>
      <c r="P43" s="108"/>
      <c r="Q43" s="11"/>
      <c r="R43" s="7"/>
      <c r="S43" s="7"/>
      <c r="T43" s="7"/>
      <c r="U43" s="7"/>
      <c r="V43" s="7"/>
      <c r="W43" s="7"/>
      <c r="X43" s="7"/>
      <c r="Y43" s="7"/>
    </row>
    <row r="44" spans="1:25" ht="14" thickBot="1">
      <c r="A44" s="275"/>
      <c r="B44" s="276"/>
      <c r="C44" s="366"/>
      <c r="D44" s="366"/>
      <c r="E44" s="366"/>
      <c r="F44" s="366"/>
      <c r="G44" s="366"/>
      <c r="H44" s="366"/>
      <c r="I44" s="366"/>
      <c r="J44" s="366"/>
      <c r="K44" s="366"/>
      <c r="L44" s="366"/>
      <c r="M44" s="366"/>
      <c r="N44" s="366"/>
      <c r="O44" s="366"/>
      <c r="P44" s="366"/>
      <c r="Q44" s="369"/>
      <c r="R44" s="275"/>
      <c r="S44" s="7"/>
      <c r="T44" s="7"/>
      <c r="U44" s="7"/>
      <c r="V44" s="7"/>
      <c r="W44" s="7"/>
      <c r="X44" s="7"/>
      <c r="Y44" s="7"/>
    </row>
    <row r="45" spans="1:25">
      <c r="C45" s="8" t="s">
        <v>603</v>
      </c>
      <c r="R45" s="7"/>
      <c r="S45" s="7"/>
      <c r="T45" s="7"/>
      <c r="U45" s="7"/>
      <c r="V45" s="7"/>
      <c r="W45" s="7"/>
      <c r="X45" s="7"/>
      <c r="Y45" s="7"/>
    </row>
    <row r="46" spans="1:25">
      <c r="R46" s="7"/>
      <c r="S46" s="7"/>
      <c r="T46" s="7"/>
      <c r="U46" s="7"/>
      <c r="V46" s="7"/>
      <c r="W46" s="7"/>
      <c r="X46" s="7"/>
      <c r="Y46" s="7"/>
    </row>
  </sheetData>
  <mergeCells count="14">
    <mergeCell ref="C6:P6"/>
    <mergeCell ref="D42:E42"/>
    <mergeCell ref="F42:P42"/>
    <mergeCell ref="C5:P5"/>
    <mergeCell ref="C7:I7"/>
    <mergeCell ref="C31:P31"/>
    <mergeCell ref="F39:P39"/>
    <mergeCell ref="F40:P40"/>
    <mergeCell ref="F41:P41"/>
    <mergeCell ref="C32:P32"/>
    <mergeCell ref="G33:P33"/>
    <mergeCell ref="F36:P36"/>
    <mergeCell ref="F37:P37"/>
    <mergeCell ref="F38:P38"/>
  </mergeCells>
  <hyperlinks>
    <hyperlink ref="G33:P33" r:id="rId1" display="Lustig, Nora and Sean Higgins. 2013. Commitment to Equity Assessment (CEQ): Estimating the Incidence of Social Spending, Subsidies and Taxes. Handbook, CEQ Working Paper No. 1, July 2011; revised January 2013. New Orleans, LA. _x000d_"/>
    <hyperlink ref="G34" location="'Income Concepts Diagram'!A1" display="Definition of Income Concepts (Stylized Diagram)"/>
    <hyperlink ref="G35" location="'Income Concepts by Country '!A1" display="Definition of Income Concepts by Country (Pensions Included in Market Income)"/>
    <hyperlink ref="D4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B20" workbookViewId="0">
      <selection activeCell="F38" sqref="F38:P38"/>
    </sheetView>
  </sheetViews>
  <sheetFormatPr baseColWidth="10" defaultColWidth="12.5" defaultRowHeight="13" x14ac:dyDescent="0"/>
  <cols>
    <col min="1" max="1" width="4.1640625" style="8" customWidth="1"/>
    <col min="2" max="2" width="5.83203125" style="8" customWidth="1"/>
    <col min="3" max="3" width="26" style="8" customWidth="1"/>
    <col min="4" max="4" width="13.6640625" style="8" bestFit="1" customWidth="1"/>
    <col min="5" max="5" width="13.83203125" style="8" customWidth="1"/>
    <col min="6" max="16" width="12.5" style="8"/>
    <col min="17" max="17" width="5.83203125" style="8" customWidth="1"/>
    <col min="18" max="16384" width="12.5" style="8"/>
  </cols>
  <sheetData>
    <row r="1" spans="2:17" ht="14" thickBot="1">
      <c r="B1" s="8" t="s">
        <v>642</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31" customHeight="1" thickBot="1">
      <c r="B5" s="9"/>
      <c r="C5" s="849" t="s">
        <v>477</v>
      </c>
      <c r="D5" s="850"/>
      <c r="E5" s="850"/>
      <c r="F5" s="850"/>
      <c r="G5" s="850"/>
      <c r="H5" s="850"/>
      <c r="I5" s="850"/>
      <c r="J5" s="850"/>
      <c r="K5" s="850"/>
      <c r="L5" s="850"/>
      <c r="M5" s="850"/>
      <c r="N5" s="850"/>
      <c r="O5" s="850"/>
      <c r="P5" s="851"/>
      <c r="Q5" s="11"/>
    </row>
    <row r="6" spans="2:17" ht="18" thickBot="1">
      <c r="B6" s="9"/>
      <c r="C6" s="825" t="s">
        <v>618</v>
      </c>
      <c r="D6" s="826"/>
      <c r="E6" s="826"/>
      <c r="F6" s="826"/>
      <c r="G6" s="826"/>
      <c r="H6" s="826"/>
      <c r="I6" s="826"/>
      <c r="J6" s="826"/>
      <c r="K6" s="826"/>
      <c r="L6" s="826"/>
      <c r="M6" s="826"/>
      <c r="N6" s="826"/>
      <c r="O6" s="826"/>
      <c r="P6" s="840"/>
      <c r="Q6" s="11"/>
    </row>
    <row r="7" spans="2:17" ht="17.25" customHeight="1" thickBot="1">
      <c r="B7" s="9"/>
      <c r="C7" s="845"/>
      <c r="D7" s="845"/>
      <c r="E7" s="845"/>
      <c r="F7" s="845"/>
      <c r="G7" s="845"/>
      <c r="H7" s="845"/>
      <c r="I7" s="845"/>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526</v>
      </c>
      <c r="D9" s="264" t="s">
        <v>197</v>
      </c>
      <c r="E9" s="271">
        <v>0.26600000000000001</v>
      </c>
      <c r="F9" s="271">
        <v>0.14399999999999999</v>
      </c>
      <c r="G9" s="272" t="s">
        <v>197</v>
      </c>
      <c r="H9" s="95"/>
      <c r="I9" s="95"/>
      <c r="J9" s="95"/>
      <c r="K9" s="95"/>
      <c r="L9" s="95"/>
      <c r="M9" s="95"/>
      <c r="N9" s="95"/>
      <c r="O9" s="95"/>
      <c r="P9" s="95"/>
      <c r="Q9" s="11"/>
    </row>
    <row r="10" spans="2:17" ht="15">
      <c r="B10" s="9"/>
      <c r="C10" s="258" t="s">
        <v>527</v>
      </c>
      <c r="D10" s="273">
        <v>0.33128000000000002</v>
      </c>
      <c r="E10" s="273">
        <v>0.33128000000000002</v>
      </c>
      <c r="F10" s="273">
        <v>0.30656</v>
      </c>
      <c r="G10" s="274">
        <v>0.33926000000000001</v>
      </c>
      <c r="H10" s="95"/>
      <c r="I10" s="95"/>
      <c r="J10" s="95"/>
      <c r="K10" s="95"/>
      <c r="L10" s="95"/>
      <c r="M10" s="95"/>
      <c r="N10" s="95"/>
      <c r="O10" s="95"/>
      <c r="P10" s="95"/>
      <c r="Q10" s="11"/>
    </row>
    <row r="11" spans="2:17" ht="14">
      <c r="B11" s="9"/>
      <c r="C11" s="258" t="s">
        <v>133</v>
      </c>
      <c r="D11" s="273">
        <v>0.3301</v>
      </c>
      <c r="E11" s="273">
        <v>0.3488</v>
      </c>
      <c r="F11" s="273">
        <v>0.23769999999999999</v>
      </c>
      <c r="G11" s="274">
        <v>0.31490000000000001</v>
      </c>
      <c r="H11" s="95"/>
      <c r="I11" s="95"/>
      <c r="J11" s="95"/>
      <c r="K11" s="95"/>
      <c r="L11" s="95"/>
      <c r="M11" s="95"/>
      <c r="N11" s="95"/>
      <c r="O11" s="95"/>
      <c r="P11" s="95"/>
      <c r="Q11" s="11"/>
    </row>
    <row r="12" spans="2:17" ht="14">
      <c r="B12" s="9"/>
      <c r="C12" s="258" t="s">
        <v>134</v>
      </c>
      <c r="D12" s="266">
        <v>0.26010030000000001</v>
      </c>
      <c r="E12" s="266">
        <v>0.26447999999999999</v>
      </c>
      <c r="F12" s="266">
        <v>0.2314823</v>
      </c>
      <c r="G12" s="267">
        <v>0.2376067</v>
      </c>
      <c r="H12" s="95"/>
      <c r="I12" s="95"/>
      <c r="J12" s="95"/>
      <c r="K12" s="95"/>
      <c r="L12" s="95"/>
      <c r="M12" s="95"/>
      <c r="N12" s="95"/>
      <c r="O12" s="95"/>
      <c r="P12" s="95"/>
      <c r="Q12" s="11"/>
    </row>
    <row r="13" spans="2:17" ht="14">
      <c r="B13" s="9"/>
      <c r="C13" s="258" t="s">
        <v>525</v>
      </c>
      <c r="D13" s="266">
        <v>0.29249999999999998</v>
      </c>
      <c r="E13" s="266">
        <v>0.29289999999999999</v>
      </c>
      <c r="F13" s="266">
        <v>0.27829999999999999</v>
      </c>
      <c r="G13" s="267">
        <v>0.28739999999999999</v>
      </c>
      <c r="H13" s="95"/>
      <c r="I13" s="95"/>
      <c r="J13" s="95"/>
      <c r="K13" s="95"/>
      <c r="L13" s="95"/>
      <c r="M13" s="95"/>
      <c r="N13" s="95"/>
      <c r="O13" s="95"/>
      <c r="P13" s="95"/>
      <c r="Q13" s="11"/>
    </row>
    <row r="14" spans="2:17" ht="15" thickBot="1">
      <c r="B14" s="9"/>
      <c r="C14" s="261" t="s">
        <v>135</v>
      </c>
      <c r="D14" s="268">
        <v>0.17603153129999999</v>
      </c>
      <c r="E14" s="268">
        <v>0.19011870780000001</v>
      </c>
      <c r="F14" s="268">
        <v>7.4343235300000005E-2</v>
      </c>
      <c r="G14" s="269">
        <v>9.8257811799999997E-2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626</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c r="B27" s="9"/>
      <c r="C27" s="95"/>
      <c r="D27" s="95"/>
      <c r="E27" s="95"/>
      <c r="F27" s="95"/>
      <c r="G27" s="95"/>
      <c r="H27" s="95"/>
      <c r="I27" s="95"/>
      <c r="J27" s="95"/>
      <c r="K27" s="95"/>
      <c r="L27" s="95"/>
      <c r="M27" s="95"/>
      <c r="N27" s="95"/>
      <c r="O27" s="95"/>
      <c r="P27" s="95"/>
      <c r="Q27" s="11"/>
    </row>
    <row r="28" spans="2:17" ht="14" thickBot="1">
      <c r="B28" s="9"/>
      <c r="C28" s="95"/>
      <c r="D28" s="95"/>
      <c r="E28" s="95"/>
      <c r="F28" s="95"/>
      <c r="G28" s="95"/>
      <c r="H28" s="95"/>
      <c r="I28" s="95"/>
      <c r="J28" s="95"/>
      <c r="K28" s="95"/>
      <c r="L28" s="95"/>
      <c r="M28" s="95"/>
      <c r="N28" s="95"/>
      <c r="O28" s="95"/>
      <c r="P28" s="95"/>
      <c r="Q28" s="11"/>
    </row>
    <row r="29" spans="2:17">
      <c r="B29" s="9"/>
      <c r="C29" s="318" t="s">
        <v>209</v>
      </c>
      <c r="D29" s="14"/>
      <c r="E29" s="14"/>
      <c r="F29" s="14"/>
      <c r="G29" s="14"/>
      <c r="H29" s="14"/>
      <c r="I29" s="14"/>
      <c r="J29" s="14"/>
      <c r="K29" s="14"/>
      <c r="L29" s="14"/>
      <c r="M29" s="14"/>
      <c r="N29" s="14"/>
      <c r="O29" s="14"/>
      <c r="P29" s="15"/>
      <c r="Q29" s="11"/>
    </row>
    <row r="30" spans="2:17">
      <c r="B30" s="9"/>
      <c r="C30" s="105" t="s">
        <v>553</v>
      </c>
      <c r="D30" s="103"/>
      <c r="E30" s="103"/>
      <c r="F30" s="103"/>
      <c r="G30" s="103"/>
      <c r="H30" s="103"/>
      <c r="I30" s="103"/>
      <c r="J30" s="103"/>
      <c r="K30" s="103"/>
      <c r="L30" s="103"/>
      <c r="M30" s="103"/>
      <c r="N30" s="103"/>
      <c r="O30" s="103"/>
      <c r="P30" s="270"/>
      <c r="Q30" s="11"/>
    </row>
    <row r="31" spans="2:17" ht="33" customHeight="1">
      <c r="B31" s="9"/>
      <c r="C31" s="846" t="s">
        <v>359</v>
      </c>
      <c r="D31" s="847"/>
      <c r="E31" s="847"/>
      <c r="F31" s="847"/>
      <c r="G31" s="847"/>
      <c r="H31" s="847"/>
      <c r="I31" s="847"/>
      <c r="J31" s="847"/>
      <c r="K31" s="847"/>
      <c r="L31" s="847"/>
      <c r="M31" s="847"/>
      <c r="N31" s="847"/>
      <c r="O31" s="847"/>
      <c r="P31" s="848"/>
      <c r="Q31" s="11"/>
    </row>
    <row r="32" spans="2:17" ht="29.25" customHeight="1">
      <c r="B32" s="9"/>
      <c r="C32" s="828" t="s">
        <v>358</v>
      </c>
      <c r="D32" s="807"/>
      <c r="E32" s="807"/>
      <c r="F32" s="807"/>
      <c r="G32" s="807"/>
      <c r="H32" s="807"/>
      <c r="I32" s="807"/>
      <c r="J32" s="807"/>
      <c r="K32" s="807"/>
      <c r="L32" s="807"/>
      <c r="M32" s="807"/>
      <c r="N32" s="807"/>
      <c r="O32" s="807"/>
      <c r="P32" s="829"/>
      <c r="Q32" s="11"/>
    </row>
    <row r="33" spans="1:25" ht="33.75" customHeight="1">
      <c r="B33" s="9"/>
      <c r="C33" s="360" t="s">
        <v>210</v>
      </c>
      <c r="D33" s="361"/>
      <c r="E33" s="361"/>
      <c r="F33" s="103"/>
      <c r="G33" s="797" t="s">
        <v>605</v>
      </c>
      <c r="H33" s="797"/>
      <c r="I33" s="797"/>
      <c r="J33" s="797"/>
      <c r="K33" s="797"/>
      <c r="L33" s="797"/>
      <c r="M33" s="797"/>
      <c r="N33" s="797"/>
      <c r="O33" s="797"/>
      <c r="P33" s="798"/>
      <c r="Q33" s="11"/>
    </row>
    <row r="34" spans="1:25" ht="17.25" customHeight="1">
      <c r="B34" s="9"/>
      <c r="C34" s="360" t="s">
        <v>529</v>
      </c>
      <c r="D34" s="361"/>
      <c r="E34" s="361"/>
      <c r="F34" s="103"/>
      <c r="G34" s="467" t="s">
        <v>92</v>
      </c>
      <c r="H34" s="621"/>
      <c r="I34" s="621"/>
      <c r="J34" s="621"/>
      <c r="K34" s="621"/>
      <c r="L34" s="621"/>
      <c r="M34" s="621"/>
      <c r="N34" s="621"/>
      <c r="O34" s="621"/>
      <c r="P34" s="624"/>
      <c r="Q34" s="11"/>
      <c r="R34" s="56"/>
    </row>
    <row r="35" spans="1:25" ht="15.75" customHeight="1" thickBot="1">
      <c r="B35" s="9"/>
      <c r="C35" s="463" t="s">
        <v>530</v>
      </c>
      <c r="D35" s="464"/>
      <c r="E35" s="464"/>
      <c r="F35" s="464"/>
      <c r="G35" s="640" t="s">
        <v>524</v>
      </c>
      <c r="H35" s="620"/>
      <c r="I35" s="620"/>
      <c r="J35" s="620"/>
      <c r="K35" s="620"/>
      <c r="L35" s="620"/>
      <c r="M35" s="620"/>
      <c r="N35" s="620"/>
      <c r="O35" s="620"/>
      <c r="P35" s="466"/>
      <c r="Q35" s="11"/>
      <c r="R35" s="56"/>
    </row>
    <row r="36" spans="1:25" s="7" customFormat="1" ht="45.75" customHeight="1">
      <c r="B36" s="259"/>
      <c r="C36" s="627" t="s">
        <v>94</v>
      </c>
      <c r="D36" s="100" t="s">
        <v>6</v>
      </c>
      <c r="E36" s="101"/>
      <c r="F36" s="805" t="s">
        <v>482</v>
      </c>
      <c r="G36" s="805"/>
      <c r="H36" s="805"/>
      <c r="I36" s="805"/>
      <c r="J36" s="805"/>
      <c r="K36" s="805"/>
      <c r="L36" s="805" t="s">
        <v>0</v>
      </c>
      <c r="M36" s="805"/>
      <c r="N36" s="805"/>
      <c r="O36" s="805"/>
      <c r="P36" s="806"/>
      <c r="Q36" s="11"/>
      <c r="R36" s="285"/>
    </row>
    <row r="37" spans="1:25" s="7" customFormat="1" ht="45.75" customHeight="1">
      <c r="B37" s="259"/>
      <c r="C37" s="102"/>
      <c r="D37" s="100" t="s">
        <v>7</v>
      </c>
      <c r="E37" s="512"/>
      <c r="F37" s="805" t="s">
        <v>483</v>
      </c>
      <c r="G37" s="805"/>
      <c r="H37" s="805"/>
      <c r="I37" s="805"/>
      <c r="J37" s="805"/>
      <c r="K37" s="805"/>
      <c r="L37" s="805" t="s">
        <v>1</v>
      </c>
      <c r="M37" s="805"/>
      <c r="N37" s="805"/>
      <c r="O37" s="805"/>
      <c r="P37" s="806"/>
      <c r="Q37" s="11"/>
      <c r="R37" s="251"/>
    </row>
    <row r="38" spans="1:25" s="7" customFormat="1" ht="45.75" customHeight="1">
      <c r="B38" s="259"/>
      <c r="C38" s="102"/>
      <c r="D38" s="100" t="s">
        <v>8</v>
      </c>
      <c r="E38" s="104"/>
      <c r="F38" s="805" t="s">
        <v>648</v>
      </c>
      <c r="G38" s="805"/>
      <c r="H38" s="805"/>
      <c r="I38" s="805"/>
      <c r="J38" s="805"/>
      <c r="K38" s="805"/>
      <c r="L38" s="805"/>
      <c r="M38" s="805"/>
      <c r="N38" s="805"/>
      <c r="O38" s="805"/>
      <c r="P38" s="806"/>
      <c r="Q38" s="11"/>
    </row>
    <row r="39" spans="1:25" s="7" customFormat="1" ht="45.75" customHeight="1">
      <c r="B39" s="259"/>
      <c r="C39" s="105"/>
      <c r="D39" s="100" t="s">
        <v>9</v>
      </c>
      <c r="E39" s="512"/>
      <c r="F39" s="805" t="s">
        <v>484</v>
      </c>
      <c r="G39" s="805"/>
      <c r="H39" s="805"/>
      <c r="I39" s="805"/>
      <c r="J39" s="805"/>
      <c r="K39" s="805"/>
      <c r="L39" s="805"/>
      <c r="M39" s="805"/>
      <c r="N39" s="805"/>
      <c r="O39" s="805"/>
      <c r="P39" s="806"/>
      <c r="Q39" s="11"/>
    </row>
    <row r="40" spans="1:25" s="7" customFormat="1" ht="45.75" customHeight="1">
      <c r="B40" s="259"/>
      <c r="C40" s="105"/>
      <c r="D40" s="100" t="s">
        <v>10</v>
      </c>
      <c r="E40" s="512"/>
      <c r="F40" s="805" t="s">
        <v>485</v>
      </c>
      <c r="G40" s="805"/>
      <c r="H40" s="805"/>
      <c r="I40" s="805"/>
      <c r="J40" s="805"/>
      <c r="K40" s="805"/>
      <c r="L40" s="805"/>
      <c r="M40" s="805"/>
      <c r="N40" s="805"/>
      <c r="O40" s="805"/>
      <c r="P40" s="806"/>
      <c r="Q40" s="11"/>
    </row>
    <row r="41" spans="1:25" s="7" customFormat="1" ht="45.75" customHeight="1">
      <c r="B41" s="259"/>
      <c r="C41" s="105"/>
      <c r="D41" s="100" t="s">
        <v>11</v>
      </c>
      <c r="E41" s="512"/>
      <c r="F41" s="805" t="s">
        <v>486</v>
      </c>
      <c r="G41" s="805"/>
      <c r="H41" s="805"/>
      <c r="I41" s="805"/>
      <c r="J41" s="805"/>
      <c r="K41" s="805"/>
      <c r="L41" s="805" t="s">
        <v>264</v>
      </c>
      <c r="M41" s="805"/>
      <c r="N41" s="805"/>
      <c r="O41" s="805"/>
      <c r="P41" s="806"/>
      <c r="Q41" s="11"/>
    </row>
    <row r="42" spans="1:25" ht="47" customHeight="1">
      <c r="B42" s="9"/>
      <c r="C42" s="622"/>
      <c r="D42" s="797" t="s">
        <v>13</v>
      </c>
      <c r="E42" s="797"/>
      <c r="F42" s="805" t="s">
        <v>551</v>
      </c>
      <c r="G42" s="805"/>
      <c r="H42" s="805"/>
      <c r="I42" s="805"/>
      <c r="J42" s="805"/>
      <c r="K42" s="805"/>
      <c r="L42" s="805" t="s">
        <v>263</v>
      </c>
      <c r="M42" s="805"/>
      <c r="N42" s="805"/>
      <c r="O42" s="805"/>
      <c r="P42" s="806"/>
      <c r="Q42" s="11"/>
      <c r="R42" s="7"/>
      <c r="S42" s="7"/>
      <c r="T42" s="7"/>
      <c r="U42" s="7"/>
      <c r="V42" s="7"/>
      <c r="W42" s="7"/>
      <c r="X42" s="7"/>
      <c r="Y42" s="7"/>
    </row>
    <row r="43" spans="1:25" ht="14" thickBot="1">
      <c r="B43" s="9"/>
      <c r="C43" s="106"/>
      <c r="D43" s="107"/>
      <c r="E43" s="107"/>
      <c r="F43" s="107"/>
      <c r="G43" s="107"/>
      <c r="H43" s="107"/>
      <c r="I43" s="107"/>
      <c r="J43" s="107"/>
      <c r="K43" s="107"/>
      <c r="L43" s="107"/>
      <c r="M43" s="107"/>
      <c r="N43" s="107"/>
      <c r="O43" s="107"/>
      <c r="P43" s="108"/>
      <c r="Q43" s="11"/>
      <c r="R43" s="7"/>
      <c r="S43" s="7"/>
      <c r="T43" s="7"/>
      <c r="U43" s="7"/>
      <c r="V43" s="7"/>
      <c r="W43" s="7"/>
      <c r="X43" s="7"/>
      <c r="Y43" s="7"/>
    </row>
    <row r="44" spans="1:25" ht="14" thickBot="1">
      <c r="A44" s="275"/>
      <c r="B44" s="276"/>
      <c r="C44" s="366"/>
      <c r="D44" s="366"/>
      <c r="E44" s="366"/>
      <c r="F44" s="366"/>
      <c r="G44" s="366"/>
      <c r="H44" s="366"/>
      <c r="I44" s="366"/>
      <c r="J44" s="366"/>
      <c r="K44" s="366"/>
      <c r="L44" s="366"/>
      <c r="M44" s="366"/>
      <c r="N44" s="366"/>
      <c r="O44" s="366"/>
      <c r="P44" s="366"/>
      <c r="Q44" s="369"/>
      <c r="R44" s="275"/>
      <c r="S44" s="7"/>
      <c r="T44" s="7"/>
      <c r="U44" s="7"/>
      <c r="V44" s="7"/>
      <c r="W44" s="7"/>
      <c r="X44" s="7"/>
      <c r="Y44" s="7"/>
    </row>
    <row r="45" spans="1:25">
      <c r="C45" s="8" t="s">
        <v>603</v>
      </c>
      <c r="R45" s="7"/>
      <c r="S45" s="7"/>
      <c r="T45" s="7"/>
      <c r="U45" s="7"/>
      <c r="V45" s="7"/>
      <c r="W45" s="7"/>
      <c r="X45" s="7"/>
      <c r="Y45" s="7"/>
    </row>
    <row r="46" spans="1:25">
      <c r="R46" s="7"/>
      <c r="S46" s="7"/>
      <c r="T46" s="7"/>
      <c r="U46" s="7"/>
      <c r="V46" s="7"/>
      <c r="W46" s="7"/>
      <c r="X46" s="7"/>
      <c r="Y46" s="7"/>
    </row>
  </sheetData>
  <mergeCells count="14">
    <mergeCell ref="F41:P41"/>
    <mergeCell ref="D42:E42"/>
    <mergeCell ref="F42:P42"/>
    <mergeCell ref="G33:P33"/>
    <mergeCell ref="F36:P36"/>
    <mergeCell ref="F37:P37"/>
    <mergeCell ref="F38:P38"/>
    <mergeCell ref="F39:P39"/>
    <mergeCell ref="F40:P40"/>
    <mergeCell ref="C5:P5"/>
    <mergeCell ref="C7:I7"/>
    <mergeCell ref="C31:P31"/>
    <mergeCell ref="C6:P6"/>
    <mergeCell ref="C32:P32"/>
  </mergeCells>
  <hyperlinks>
    <hyperlink ref="G33:P33" r:id="rId1" display="Lustig, Nora and Sean Higgins. 2013. Commitment to Equity Assessment (CEQ): Estimating the Incidence of Social Spending, Subsidies and Taxes. Handbook, CEQ Working Paper No. 1, July 2011; revised January 2013. New Orleans, LA. _x000d_"/>
    <hyperlink ref="G34" location="'Income Concepts Diagram'!A1" display="Definition of Income Concepts (Stylized Diagram)"/>
    <hyperlink ref="G35" location="IncomeConceptsPensionsGovTransf!A1" display="Definition of Income Concepts by Country (Pensions Included with Government Transfers)"/>
    <hyperlink ref="D4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topLeftCell="A37" workbookViewId="0">
      <selection activeCell="F56" sqref="F56:P56"/>
    </sheetView>
  </sheetViews>
  <sheetFormatPr baseColWidth="10" defaultColWidth="11.5" defaultRowHeight="13" x14ac:dyDescent="0"/>
  <cols>
    <col min="1" max="1" width="3.33203125" style="8" customWidth="1"/>
    <col min="2" max="2" width="5.83203125" style="8" customWidth="1"/>
    <col min="3" max="3" width="26" style="8" customWidth="1"/>
    <col min="4" max="4" width="13.6640625" style="8" bestFit="1" customWidth="1"/>
    <col min="5" max="5" width="12.5" style="8" customWidth="1"/>
    <col min="6" max="6" width="11.5" style="8"/>
    <col min="7" max="7" width="12.5" style="8" bestFit="1" customWidth="1"/>
    <col min="8" max="8" width="12.6640625" style="8" customWidth="1"/>
    <col min="9" max="9" width="15.1640625" style="8" customWidth="1"/>
    <col min="10" max="10" width="25.33203125" style="8" bestFit="1" customWidth="1"/>
    <col min="11" max="16" width="11.5" style="8"/>
    <col min="17" max="17" width="5.83203125" style="8" customWidth="1"/>
    <col min="18" max="16384" width="11.5" style="8"/>
  </cols>
  <sheetData>
    <row r="1" spans="2:18" ht="14" thickBot="1">
      <c r="B1" s="8" t="s">
        <v>642</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27" customHeight="1" thickBot="1">
      <c r="B5" s="9"/>
      <c r="C5" s="849" t="s">
        <v>469</v>
      </c>
      <c r="D5" s="850"/>
      <c r="E5" s="850"/>
      <c r="F5" s="850"/>
      <c r="G5" s="850"/>
      <c r="H5" s="850"/>
      <c r="I5" s="850"/>
      <c r="J5" s="850"/>
      <c r="K5" s="850"/>
      <c r="L5" s="850"/>
      <c r="M5" s="850"/>
      <c r="N5" s="850"/>
      <c r="O5" s="850"/>
      <c r="P5" s="851"/>
      <c r="Q5" s="11"/>
    </row>
    <row r="6" spans="2:18" ht="18" thickBot="1">
      <c r="B6" s="9"/>
      <c r="C6" s="825" t="s">
        <v>618</v>
      </c>
      <c r="D6" s="826"/>
      <c r="E6" s="826"/>
      <c r="F6" s="826"/>
      <c r="G6" s="826"/>
      <c r="H6" s="826"/>
      <c r="I6" s="826"/>
      <c r="J6" s="826"/>
      <c r="K6" s="826"/>
      <c r="L6" s="826"/>
      <c r="M6" s="826"/>
      <c r="N6" s="826"/>
      <c r="O6" s="826"/>
      <c r="P6" s="840"/>
      <c r="Q6" s="11"/>
    </row>
    <row r="7" spans="2:18" ht="14" thickBot="1">
      <c r="B7" s="9"/>
      <c r="C7" s="95"/>
      <c r="D7" s="95"/>
      <c r="E7" s="95"/>
      <c r="F7" s="95"/>
      <c r="G7" s="95"/>
      <c r="H7" s="95"/>
      <c r="I7" s="95"/>
      <c r="J7" s="95"/>
      <c r="K7" s="95"/>
      <c r="L7" s="95"/>
      <c r="M7" s="95"/>
      <c r="N7" s="95"/>
      <c r="O7" s="95"/>
      <c r="P7" s="95"/>
      <c r="Q7" s="11"/>
    </row>
    <row r="8" spans="2:18" ht="15.75" customHeight="1" thickBot="1">
      <c r="B8" s="9"/>
      <c r="C8" s="852" t="s">
        <v>202</v>
      </c>
      <c r="D8" s="853"/>
      <c r="E8" s="853"/>
      <c r="F8" s="853"/>
      <c r="G8" s="853"/>
      <c r="H8" s="853"/>
      <c r="I8" s="854"/>
      <c r="J8" s="95"/>
      <c r="K8" s="95"/>
      <c r="L8" s="95"/>
      <c r="M8" s="95"/>
      <c r="N8" s="95"/>
      <c r="O8" s="95"/>
      <c r="P8" s="95"/>
      <c r="Q8" s="11"/>
    </row>
    <row r="9" spans="2:18" ht="29" thickBot="1">
      <c r="B9" s="9"/>
      <c r="C9" s="252"/>
      <c r="D9" s="253" t="s">
        <v>191</v>
      </c>
      <c r="E9" s="625" t="s">
        <v>192</v>
      </c>
      <c r="F9" s="625" t="s">
        <v>193</v>
      </c>
      <c r="G9" s="277" t="s">
        <v>196</v>
      </c>
      <c r="H9" s="855" t="s">
        <v>203</v>
      </c>
      <c r="I9" s="856"/>
      <c r="J9" s="95"/>
      <c r="K9" s="95"/>
      <c r="L9" s="95"/>
      <c r="M9" s="95"/>
      <c r="N9" s="95"/>
      <c r="O9" s="95"/>
      <c r="P9" s="95"/>
      <c r="Q9" s="11"/>
    </row>
    <row r="10" spans="2:18" ht="15">
      <c r="B10" s="9"/>
      <c r="C10" s="256" t="s">
        <v>526</v>
      </c>
      <c r="D10" s="264" t="s">
        <v>197</v>
      </c>
      <c r="E10" s="271">
        <v>0.16400000000000001</v>
      </c>
      <c r="F10" s="271">
        <v>8.5000000000000006E-2</v>
      </c>
      <c r="G10" s="264" t="s">
        <v>197</v>
      </c>
      <c r="H10" s="857" t="s">
        <v>580</v>
      </c>
      <c r="I10" s="858"/>
      <c r="J10" s="95"/>
      <c r="K10" s="95"/>
      <c r="L10" s="95"/>
      <c r="M10" s="95"/>
      <c r="N10" s="95"/>
      <c r="O10" s="95"/>
      <c r="P10" s="95"/>
      <c r="Q10" s="11"/>
    </row>
    <row r="11" spans="2:18" ht="15">
      <c r="B11" s="9"/>
      <c r="C11" s="258" t="s">
        <v>527</v>
      </c>
      <c r="D11" s="266">
        <v>0.23802000000000001</v>
      </c>
      <c r="E11" s="273">
        <v>0.23802000000000001</v>
      </c>
      <c r="F11" s="273">
        <v>0.21437</v>
      </c>
      <c r="G11" s="273">
        <v>0.24429999999999999</v>
      </c>
      <c r="H11" s="859" t="s">
        <v>212</v>
      </c>
      <c r="I11" s="860"/>
      <c r="J11" s="95"/>
      <c r="K11" s="95"/>
      <c r="L11" s="95"/>
      <c r="M11" s="95"/>
      <c r="N11" s="95"/>
      <c r="O11" s="95"/>
      <c r="P11" s="95"/>
      <c r="Q11" s="11"/>
    </row>
    <row r="12" spans="2:18" ht="22">
      <c r="B12" s="9"/>
      <c r="C12" s="258" t="s">
        <v>528</v>
      </c>
      <c r="D12" s="266">
        <v>6.3899999999999998E-2</v>
      </c>
      <c r="E12" s="266">
        <v>6.59E-2</v>
      </c>
      <c r="F12" s="266">
        <v>3.09E-2</v>
      </c>
      <c r="G12" s="266">
        <v>5.21E-2</v>
      </c>
      <c r="H12" s="859" t="s">
        <v>328</v>
      </c>
      <c r="I12" s="860"/>
      <c r="J12" s="95"/>
      <c r="K12" s="95"/>
      <c r="L12" s="95"/>
      <c r="M12" s="95"/>
      <c r="N12" s="95"/>
      <c r="O12" s="95"/>
      <c r="P12" s="95"/>
      <c r="Q12" s="11"/>
      <c r="R12" s="641"/>
    </row>
    <row r="13" spans="2:18" ht="14">
      <c r="B13" s="9"/>
      <c r="C13" s="258" t="s">
        <v>134</v>
      </c>
      <c r="D13" s="266">
        <v>0.1829974</v>
      </c>
      <c r="E13" s="266">
        <v>0.18399160000000001</v>
      </c>
      <c r="F13" s="266">
        <v>0.1640606</v>
      </c>
      <c r="G13" s="266">
        <v>0.16881060000000001</v>
      </c>
      <c r="H13" s="859" t="s">
        <v>204</v>
      </c>
      <c r="I13" s="860"/>
      <c r="J13" s="95"/>
      <c r="K13" s="95"/>
      <c r="L13" s="95"/>
      <c r="M13" s="95"/>
      <c r="N13" s="95"/>
      <c r="O13" s="95"/>
      <c r="P13" s="95"/>
      <c r="Q13" s="11"/>
    </row>
    <row r="14" spans="2:18" ht="14">
      <c r="B14" s="9"/>
      <c r="C14" s="258" t="s">
        <v>525</v>
      </c>
      <c r="D14" s="266">
        <v>0.16589999999999999</v>
      </c>
      <c r="E14" s="266">
        <v>0.16589999999999999</v>
      </c>
      <c r="F14" s="266">
        <v>0.15479999999999999</v>
      </c>
      <c r="G14" s="266">
        <v>0.16070000000000001</v>
      </c>
      <c r="H14" s="859" t="s">
        <v>329</v>
      </c>
      <c r="I14" s="861"/>
      <c r="J14" s="95"/>
      <c r="K14" s="95"/>
      <c r="L14" s="95"/>
      <c r="M14" s="95"/>
      <c r="N14" s="95"/>
      <c r="O14" s="95"/>
      <c r="P14" s="95"/>
      <c r="Q14" s="11"/>
      <c r="R14" s="56"/>
    </row>
    <row r="15" spans="2:18" ht="30.75" customHeight="1" thickBot="1">
      <c r="B15" s="9"/>
      <c r="C15" s="261" t="s">
        <v>135</v>
      </c>
      <c r="D15" s="268">
        <v>5.5119438E-2</v>
      </c>
      <c r="E15" s="268">
        <v>5.5451289799999998E-2</v>
      </c>
      <c r="F15" s="268">
        <v>1.77243937E-2</v>
      </c>
      <c r="G15" s="268">
        <v>2.73882285E-2</v>
      </c>
      <c r="H15" s="862" t="s">
        <v>491</v>
      </c>
      <c r="I15" s="863"/>
      <c r="J15" s="95"/>
      <c r="K15" s="95"/>
      <c r="L15" s="95"/>
      <c r="M15" s="95"/>
      <c r="N15" s="95"/>
      <c r="O15" s="95"/>
      <c r="P15" s="95"/>
      <c r="Q15" s="11"/>
    </row>
    <row r="16" spans="2:18" ht="14">
      <c r="B16" s="9"/>
      <c r="C16" s="278"/>
      <c r="D16" s="279"/>
      <c r="E16" s="279"/>
      <c r="F16" s="279"/>
      <c r="G16" s="280"/>
      <c r="H16" s="281"/>
      <c r="I16" s="281"/>
      <c r="J16" s="95"/>
      <c r="K16" s="95"/>
      <c r="L16" s="95"/>
      <c r="M16" s="95"/>
      <c r="N16" s="95"/>
      <c r="O16" s="95"/>
      <c r="P16" s="95"/>
      <c r="Q16" s="11"/>
    </row>
    <row r="17" spans="2:17">
      <c r="B17" s="9"/>
      <c r="C17" s="573" t="s">
        <v>626</v>
      </c>
      <c r="D17" s="573"/>
      <c r="E17" s="282"/>
      <c r="F17" s="279"/>
      <c r="G17" s="280"/>
      <c r="H17" s="283"/>
      <c r="I17" s="283"/>
      <c r="J17" s="95"/>
      <c r="K17" s="95"/>
      <c r="L17" s="95"/>
      <c r="M17" s="95"/>
      <c r="N17" s="95"/>
      <c r="O17" s="95"/>
      <c r="P17" s="95"/>
      <c r="Q17" s="11"/>
    </row>
    <row r="18" spans="2:17" ht="14">
      <c r="B18" s="9"/>
      <c r="C18" s="278"/>
      <c r="D18" s="279"/>
      <c r="E18" s="282"/>
      <c r="F18" s="279"/>
      <c r="G18" s="280"/>
      <c r="H18" s="283"/>
      <c r="I18" s="283"/>
      <c r="J18" s="95"/>
      <c r="K18" s="95"/>
      <c r="L18" s="95"/>
      <c r="M18" s="95"/>
      <c r="N18" s="95"/>
      <c r="O18" s="95"/>
      <c r="P18" s="95"/>
      <c r="Q18" s="11"/>
    </row>
    <row r="19" spans="2:17" ht="14">
      <c r="B19" s="9"/>
      <c r="C19" s="278"/>
      <c r="D19" s="279"/>
      <c r="E19" s="282"/>
      <c r="F19" s="279"/>
      <c r="G19" s="280"/>
      <c r="H19" s="283"/>
      <c r="I19" s="283"/>
      <c r="J19" s="95"/>
      <c r="K19" s="95"/>
      <c r="L19" s="95"/>
      <c r="M19" s="95"/>
      <c r="N19" s="95"/>
      <c r="O19" s="95"/>
      <c r="P19" s="95"/>
      <c r="Q19" s="11"/>
    </row>
    <row r="20" spans="2:17" ht="14">
      <c r="B20" s="9"/>
      <c r="C20" s="278"/>
      <c r="D20" s="279"/>
      <c r="E20" s="282"/>
      <c r="F20" s="279"/>
      <c r="G20" s="280"/>
      <c r="H20" s="283"/>
      <c r="I20" s="283"/>
      <c r="J20" s="95"/>
      <c r="K20" s="95"/>
      <c r="L20" s="95"/>
      <c r="M20" s="95"/>
      <c r="N20" s="95"/>
      <c r="O20" s="95"/>
      <c r="P20" s="95"/>
      <c r="Q20" s="11"/>
    </row>
    <row r="21" spans="2:17" ht="14">
      <c r="B21" s="9"/>
      <c r="C21" s="278"/>
      <c r="D21" s="279"/>
      <c r="E21" s="282"/>
      <c r="F21" s="279"/>
      <c r="G21" s="280"/>
      <c r="H21" s="283"/>
      <c r="I21" s="283"/>
      <c r="J21" s="95"/>
      <c r="K21" s="95"/>
      <c r="L21" s="95"/>
      <c r="M21" s="95"/>
      <c r="N21" s="95"/>
      <c r="O21" s="95"/>
      <c r="P21" s="95"/>
      <c r="Q21" s="11"/>
    </row>
    <row r="22" spans="2:17" ht="14">
      <c r="B22" s="9"/>
      <c r="C22" s="278"/>
      <c r="D22" s="279"/>
      <c r="E22" s="282"/>
      <c r="F22" s="279"/>
      <c r="G22" s="280"/>
      <c r="H22" s="283"/>
      <c r="I22" s="283"/>
      <c r="J22" s="95"/>
      <c r="K22" s="95"/>
      <c r="L22" s="95"/>
      <c r="M22" s="95"/>
      <c r="N22" s="95"/>
      <c r="O22" s="95"/>
      <c r="P22" s="95"/>
      <c r="Q22" s="11"/>
    </row>
    <row r="23" spans="2:17" ht="14">
      <c r="B23" s="9"/>
      <c r="C23" s="278"/>
      <c r="D23" s="279"/>
      <c r="E23" s="282"/>
      <c r="F23" s="279"/>
      <c r="G23" s="280"/>
      <c r="H23" s="283"/>
      <c r="I23" s="283"/>
      <c r="J23" s="95"/>
      <c r="K23" s="95"/>
      <c r="L23" s="95"/>
      <c r="M23" s="95"/>
      <c r="N23" s="95"/>
      <c r="O23" s="95"/>
      <c r="P23" s="95"/>
      <c r="Q23" s="11"/>
    </row>
    <row r="24" spans="2:17" ht="14">
      <c r="B24" s="9"/>
      <c r="C24" s="278"/>
      <c r="D24" s="279"/>
      <c r="E24" s="282"/>
      <c r="F24" s="279"/>
      <c r="G24" s="280"/>
      <c r="H24" s="283"/>
      <c r="I24" s="283"/>
      <c r="J24" s="95"/>
      <c r="K24" s="95"/>
      <c r="L24" s="95"/>
      <c r="M24" s="95"/>
      <c r="N24" s="95"/>
      <c r="O24" s="95"/>
      <c r="P24" s="95"/>
      <c r="Q24" s="11"/>
    </row>
    <row r="25" spans="2:17" ht="15" thickBot="1">
      <c r="B25" s="9"/>
      <c r="C25" s="278"/>
      <c r="D25" s="279"/>
      <c r="E25" s="279"/>
      <c r="F25" s="279"/>
      <c r="G25" s="280"/>
      <c r="H25" s="284"/>
      <c r="I25" s="284"/>
      <c r="J25" s="95"/>
      <c r="K25" s="95"/>
      <c r="L25" s="95"/>
      <c r="M25" s="95"/>
      <c r="N25" s="95"/>
      <c r="O25" s="95"/>
      <c r="P25" s="95"/>
      <c r="Q25" s="11"/>
    </row>
    <row r="26" spans="2:17" ht="15.75" customHeight="1" thickBot="1">
      <c r="B26" s="9"/>
      <c r="C26" s="852" t="s">
        <v>205</v>
      </c>
      <c r="D26" s="853"/>
      <c r="E26" s="853"/>
      <c r="F26" s="853"/>
      <c r="G26" s="853"/>
      <c r="H26" s="853"/>
      <c r="I26" s="854"/>
      <c r="J26" s="95"/>
      <c r="K26" s="95"/>
      <c r="L26" s="95"/>
      <c r="M26" s="95"/>
      <c r="N26" s="95"/>
      <c r="O26" s="95"/>
      <c r="P26" s="95"/>
      <c r="Q26" s="11"/>
    </row>
    <row r="27" spans="2:17" ht="29" thickBot="1">
      <c r="B27" s="9"/>
      <c r="C27" s="252"/>
      <c r="D27" s="253" t="s">
        <v>191</v>
      </c>
      <c r="E27" s="625" t="s">
        <v>192</v>
      </c>
      <c r="F27" s="625" t="s">
        <v>193</v>
      </c>
      <c r="G27" s="626" t="s">
        <v>196</v>
      </c>
      <c r="H27" s="855" t="s">
        <v>203</v>
      </c>
      <c r="I27" s="856"/>
      <c r="J27" s="95"/>
      <c r="K27" s="95"/>
      <c r="L27" s="95"/>
      <c r="M27" s="95"/>
      <c r="N27" s="95"/>
      <c r="O27" s="95"/>
      <c r="P27" s="95"/>
      <c r="Q27" s="11"/>
    </row>
    <row r="28" spans="2:17" ht="15">
      <c r="B28" s="9"/>
      <c r="C28" s="256" t="s">
        <v>526</v>
      </c>
      <c r="D28" s="264" t="s">
        <v>197</v>
      </c>
      <c r="E28" s="271">
        <v>0.36099999999999999</v>
      </c>
      <c r="F28" s="271">
        <v>0.30599999999999999</v>
      </c>
      <c r="G28" s="264" t="s">
        <v>197</v>
      </c>
      <c r="H28" s="857" t="s">
        <v>581</v>
      </c>
      <c r="I28" s="858"/>
      <c r="J28" s="95"/>
      <c r="K28" s="95"/>
      <c r="L28" s="95"/>
      <c r="M28" s="95"/>
      <c r="N28" s="95"/>
      <c r="O28" s="95"/>
      <c r="P28" s="95"/>
      <c r="Q28" s="11"/>
    </row>
    <row r="29" spans="2:17" ht="15">
      <c r="B29" s="9"/>
      <c r="C29" s="258" t="s">
        <v>527</v>
      </c>
      <c r="D29" s="266">
        <v>0.46705999999999998</v>
      </c>
      <c r="E29" s="273">
        <v>0.46705999999999998</v>
      </c>
      <c r="F29" s="273">
        <v>0.45356000000000002</v>
      </c>
      <c r="G29" s="273">
        <v>0.49585000000000001</v>
      </c>
      <c r="H29" s="859" t="s">
        <v>211</v>
      </c>
      <c r="I29" s="860"/>
      <c r="J29" s="95"/>
      <c r="K29" s="95"/>
      <c r="L29" s="95"/>
      <c r="M29" s="95"/>
      <c r="N29" s="95"/>
      <c r="O29" s="95"/>
      <c r="P29" s="95"/>
      <c r="Q29" s="11"/>
    </row>
    <row r="30" spans="2:17" ht="15">
      <c r="B30" s="9"/>
      <c r="C30" s="258" t="s">
        <v>528</v>
      </c>
      <c r="D30" s="266">
        <v>0.16489999999999999</v>
      </c>
      <c r="E30" s="266">
        <v>0.17130000000000001</v>
      </c>
      <c r="F30" s="266">
        <v>0.12670000000000001</v>
      </c>
      <c r="G30" s="266">
        <v>0.1822</v>
      </c>
      <c r="H30" s="859" t="s">
        <v>330</v>
      </c>
      <c r="I30" s="860"/>
      <c r="J30" s="95"/>
      <c r="K30" s="95"/>
      <c r="L30" s="95"/>
      <c r="M30" s="95"/>
      <c r="N30" s="95"/>
      <c r="O30" s="95"/>
      <c r="P30" s="95"/>
      <c r="Q30" s="11"/>
    </row>
    <row r="31" spans="2:17" ht="14">
      <c r="B31" s="9"/>
      <c r="C31" s="258" t="s">
        <v>134</v>
      </c>
      <c r="D31" s="266">
        <v>0.49782539999999997</v>
      </c>
      <c r="E31" s="266">
        <v>0.50950810000000002</v>
      </c>
      <c r="F31" s="266">
        <v>0.49777850000000001</v>
      </c>
      <c r="G31" s="266">
        <v>0.51359949999999999</v>
      </c>
      <c r="H31" s="859" t="s">
        <v>206</v>
      </c>
      <c r="I31" s="860"/>
      <c r="J31" s="95"/>
      <c r="K31" s="95"/>
      <c r="L31" s="95"/>
      <c r="M31" s="95"/>
      <c r="N31" s="95"/>
      <c r="O31" s="95"/>
      <c r="P31" s="95"/>
      <c r="Q31" s="11"/>
    </row>
    <row r="32" spans="2:17" ht="14">
      <c r="B32" s="9"/>
      <c r="C32" s="258" t="s">
        <v>525</v>
      </c>
      <c r="D32" s="266">
        <v>0.3473</v>
      </c>
      <c r="E32" s="266">
        <v>0.3473</v>
      </c>
      <c r="F32" s="266">
        <v>0.34029999999999999</v>
      </c>
      <c r="G32" s="266">
        <v>0.35420000000000001</v>
      </c>
      <c r="H32" s="859" t="s">
        <v>331</v>
      </c>
      <c r="I32" s="860"/>
      <c r="J32" s="95"/>
      <c r="K32" s="95"/>
      <c r="L32" s="95"/>
      <c r="M32" s="95"/>
      <c r="N32" s="95"/>
      <c r="O32" s="95"/>
      <c r="P32" s="95"/>
      <c r="Q32" s="11"/>
    </row>
    <row r="33" spans="2:17" ht="30.75" customHeight="1" thickBot="1">
      <c r="B33" s="9"/>
      <c r="C33" s="261" t="s">
        <v>135</v>
      </c>
      <c r="D33" s="268">
        <v>0.25824781569999999</v>
      </c>
      <c r="E33" s="268">
        <v>0.26276963380000001</v>
      </c>
      <c r="F33" s="268">
        <v>0.22749587800000001</v>
      </c>
      <c r="G33" s="268">
        <v>0.26278008850000001</v>
      </c>
      <c r="H33" s="862" t="s">
        <v>490</v>
      </c>
      <c r="I33" s="863"/>
      <c r="J33" s="95"/>
      <c r="K33" s="95"/>
      <c r="L33" s="95"/>
      <c r="M33" s="95"/>
      <c r="N33" s="95"/>
      <c r="O33" s="95"/>
      <c r="P33" s="95"/>
      <c r="Q33" s="11"/>
    </row>
    <row r="34" spans="2:17">
      <c r="B34" s="9"/>
      <c r="C34" s="95"/>
      <c r="D34" s="95"/>
      <c r="E34" s="95"/>
      <c r="F34" s="95"/>
      <c r="G34" s="95"/>
      <c r="H34" s="95"/>
      <c r="I34" s="95"/>
      <c r="J34" s="95"/>
      <c r="K34" s="95"/>
      <c r="L34" s="95"/>
      <c r="M34" s="95"/>
      <c r="N34" s="95"/>
      <c r="O34" s="95"/>
      <c r="P34" s="95"/>
      <c r="Q34" s="11"/>
    </row>
    <row r="35" spans="2:17">
      <c r="B35" s="9"/>
      <c r="C35" s="573" t="s">
        <v>626</v>
      </c>
      <c r="D35" s="573"/>
      <c r="E35" s="95"/>
      <c r="F35" s="95"/>
      <c r="G35" s="95"/>
      <c r="H35" s="95"/>
      <c r="I35" s="95"/>
      <c r="J35" s="95"/>
      <c r="K35" s="95"/>
      <c r="L35" s="95"/>
      <c r="M35" s="95"/>
      <c r="N35" s="95"/>
      <c r="O35" s="95"/>
      <c r="P35" s="95"/>
      <c r="Q35" s="11"/>
    </row>
    <row r="36" spans="2:17">
      <c r="B36" s="9"/>
      <c r="C36" s="95"/>
      <c r="D36" s="95"/>
      <c r="E36" s="95"/>
      <c r="F36" s="95"/>
      <c r="G36" s="95"/>
      <c r="H36" s="95"/>
      <c r="I36" s="95"/>
      <c r="J36" s="95"/>
      <c r="K36" s="95"/>
      <c r="L36" s="95"/>
      <c r="M36" s="95"/>
      <c r="N36" s="95"/>
      <c r="O36" s="95"/>
      <c r="P36" s="95"/>
      <c r="Q36" s="11"/>
    </row>
    <row r="37" spans="2:17">
      <c r="B37" s="9"/>
      <c r="C37" s="95"/>
      <c r="D37" s="95"/>
      <c r="E37" s="95"/>
      <c r="F37" s="95"/>
      <c r="G37" s="95"/>
      <c r="H37" s="95"/>
      <c r="I37" s="95"/>
      <c r="J37" s="95"/>
      <c r="K37" s="95"/>
      <c r="L37" s="95"/>
      <c r="M37" s="95"/>
      <c r="N37" s="95"/>
      <c r="O37" s="95"/>
      <c r="P37" s="95"/>
      <c r="Q37" s="11"/>
    </row>
    <row r="38" spans="2:17">
      <c r="B38" s="9"/>
      <c r="C38" s="95"/>
      <c r="D38" s="95"/>
      <c r="E38" s="95"/>
      <c r="F38" s="95"/>
      <c r="G38" s="95"/>
      <c r="H38" s="95"/>
      <c r="I38" s="95"/>
      <c r="J38" s="95"/>
      <c r="K38" s="95"/>
      <c r="L38" s="95"/>
      <c r="M38" s="95"/>
      <c r="N38" s="95"/>
      <c r="O38" s="95"/>
      <c r="P38" s="95"/>
      <c r="Q38" s="11"/>
    </row>
    <row r="39" spans="2:17">
      <c r="B39" s="9"/>
      <c r="C39" s="95"/>
      <c r="D39" s="95"/>
      <c r="E39" s="95"/>
      <c r="F39" s="95"/>
      <c r="G39" s="95"/>
      <c r="H39" s="95"/>
      <c r="I39" s="95"/>
      <c r="J39" s="95"/>
      <c r="K39" s="95"/>
      <c r="L39" s="95"/>
      <c r="M39" s="95"/>
      <c r="N39" s="95"/>
      <c r="O39" s="95"/>
      <c r="P39" s="95"/>
      <c r="Q39" s="11"/>
    </row>
    <row r="40" spans="2:17">
      <c r="B40" s="9"/>
      <c r="C40" s="95"/>
      <c r="D40" s="95"/>
      <c r="E40" s="95"/>
      <c r="F40" s="95"/>
      <c r="G40" s="95"/>
      <c r="H40" s="95"/>
      <c r="I40" s="95"/>
      <c r="J40" s="95"/>
      <c r="K40" s="95"/>
      <c r="L40" s="95"/>
      <c r="M40" s="95"/>
      <c r="N40" s="95"/>
      <c r="O40" s="95"/>
      <c r="P40" s="95"/>
      <c r="Q40" s="11"/>
    </row>
    <row r="41" spans="2:17">
      <c r="B41" s="9"/>
      <c r="C41" s="95"/>
      <c r="D41" s="95"/>
      <c r="E41" s="95"/>
      <c r="F41" s="95"/>
      <c r="G41" s="95"/>
      <c r="H41" s="95"/>
      <c r="I41" s="95"/>
      <c r="J41" s="95"/>
      <c r="K41" s="95"/>
      <c r="L41" s="95"/>
      <c r="M41" s="95"/>
      <c r="N41" s="95"/>
      <c r="O41" s="95"/>
      <c r="P41" s="95"/>
      <c r="Q41" s="11"/>
    </row>
    <row r="42" spans="2:17">
      <c r="B42" s="9"/>
      <c r="C42" s="95"/>
      <c r="D42" s="95"/>
      <c r="E42" s="95"/>
      <c r="F42" s="95"/>
      <c r="G42" s="95"/>
      <c r="H42" s="95"/>
      <c r="I42" s="95"/>
      <c r="J42" s="95"/>
      <c r="K42" s="95"/>
      <c r="L42" s="95"/>
      <c r="M42" s="95"/>
      <c r="N42" s="95"/>
      <c r="O42" s="95"/>
      <c r="P42" s="95"/>
      <c r="Q42" s="11"/>
    </row>
    <row r="43" spans="2:17">
      <c r="B43" s="9"/>
      <c r="C43" s="95"/>
      <c r="D43" s="95"/>
      <c r="E43" s="95"/>
      <c r="F43" s="95"/>
      <c r="G43" s="95"/>
      <c r="H43" s="95"/>
      <c r="I43" s="95"/>
      <c r="J43" s="95"/>
      <c r="K43" s="95"/>
      <c r="L43" s="95"/>
      <c r="M43" s="95"/>
      <c r="N43" s="95"/>
      <c r="O43" s="95"/>
      <c r="P43" s="95"/>
      <c r="Q43" s="11"/>
    </row>
    <row r="44" spans="2:17">
      <c r="B44" s="9"/>
      <c r="C44" s="95"/>
      <c r="D44" s="95"/>
      <c r="E44" s="95"/>
      <c r="F44" s="95"/>
      <c r="G44" s="95"/>
      <c r="H44" s="95"/>
      <c r="I44" s="95"/>
      <c r="J44" s="95"/>
      <c r="K44" s="95"/>
      <c r="L44" s="95"/>
      <c r="M44" s="95"/>
      <c r="N44" s="95"/>
      <c r="O44" s="95"/>
      <c r="P44" s="95"/>
      <c r="Q44" s="11"/>
    </row>
    <row r="45" spans="2:17" ht="15.75" customHeight="1" thickBot="1">
      <c r="B45" s="9"/>
      <c r="C45" s="95"/>
      <c r="D45" s="95"/>
      <c r="E45" s="95"/>
      <c r="F45" s="95"/>
      <c r="G45" s="95"/>
      <c r="H45" s="95"/>
      <c r="I45" s="95"/>
      <c r="J45" s="95"/>
      <c r="K45" s="95"/>
      <c r="L45" s="95"/>
      <c r="M45" s="95"/>
      <c r="N45" s="95"/>
      <c r="O45" s="95"/>
      <c r="P45" s="95"/>
      <c r="Q45" s="11"/>
    </row>
    <row r="46" spans="2:17">
      <c r="B46" s="9"/>
      <c r="C46" s="318" t="s">
        <v>209</v>
      </c>
      <c r="D46" s="14"/>
      <c r="E46" s="14"/>
      <c r="F46" s="14"/>
      <c r="G46" s="14"/>
      <c r="H46" s="14"/>
      <c r="I46" s="14"/>
      <c r="J46" s="14"/>
      <c r="K46" s="14"/>
      <c r="L46" s="14"/>
      <c r="M46" s="14"/>
      <c r="N46" s="14"/>
      <c r="O46" s="14"/>
      <c r="P46" s="15"/>
      <c r="Q46" s="11"/>
    </row>
    <row r="47" spans="2:17">
      <c r="B47" s="9"/>
      <c r="C47" s="445" t="s">
        <v>481</v>
      </c>
      <c r="D47" s="103"/>
      <c r="E47" s="103"/>
      <c r="F47" s="103"/>
      <c r="G47" s="103"/>
      <c r="H47" s="103"/>
      <c r="I47" s="103"/>
      <c r="J47" s="103"/>
      <c r="K47" s="103"/>
      <c r="L47" s="103"/>
      <c r="M47" s="103"/>
      <c r="N47" s="103"/>
      <c r="O47" s="103"/>
      <c r="P47" s="270"/>
      <c r="Q47" s="11"/>
    </row>
    <row r="48" spans="2:17" ht="31.5" customHeight="1">
      <c r="B48" s="9"/>
      <c r="C48" s="846" t="s">
        <v>583</v>
      </c>
      <c r="D48" s="847"/>
      <c r="E48" s="847"/>
      <c r="F48" s="847"/>
      <c r="G48" s="847"/>
      <c r="H48" s="847"/>
      <c r="I48" s="847"/>
      <c r="J48" s="847"/>
      <c r="K48" s="847"/>
      <c r="L48" s="847"/>
      <c r="M48" s="847"/>
      <c r="N48" s="847"/>
      <c r="O48" s="847"/>
      <c r="P48" s="848"/>
      <c r="Q48" s="11"/>
    </row>
    <row r="49" spans="1:25" ht="14" customHeight="1">
      <c r="B49" s="9"/>
      <c r="C49" s="828" t="s">
        <v>358</v>
      </c>
      <c r="D49" s="807"/>
      <c r="E49" s="807"/>
      <c r="F49" s="807"/>
      <c r="G49" s="807"/>
      <c r="H49" s="807"/>
      <c r="I49" s="807"/>
      <c r="J49" s="807"/>
      <c r="K49" s="807"/>
      <c r="L49" s="807"/>
      <c r="M49" s="807"/>
      <c r="N49" s="807"/>
      <c r="O49" s="807"/>
      <c r="P49" s="829"/>
      <c r="Q49" s="11"/>
    </row>
    <row r="50" spans="1:25" ht="38" customHeight="1">
      <c r="B50" s="9"/>
      <c r="C50" s="828" t="s">
        <v>452</v>
      </c>
      <c r="D50" s="807"/>
      <c r="E50" s="807"/>
      <c r="F50" s="807"/>
      <c r="G50" s="807"/>
      <c r="H50" s="807"/>
      <c r="I50" s="807"/>
      <c r="J50" s="807"/>
      <c r="K50" s="807"/>
      <c r="L50" s="807"/>
      <c r="M50" s="807"/>
      <c r="N50" s="807"/>
      <c r="O50" s="807"/>
      <c r="P50" s="829"/>
      <c r="Q50" s="11"/>
    </row>
    <row r="51" spans="1:25" ht="33.75" customHeight="1">
      <c r="B51" s="9"/>
      <c r="C51" s="360" t="s">
        <v>210</v>
      </c>
      <c r="D51" s="361"/>
      <c r="E51" s="361"/>
      <c r="F51" s="103"/>
      <c r="G51" s="797" t="s">
        <v>605</v>
      </c>
      <c r="H51" s="797"/>
      <c r="I51" s="797"/>
      <c r="J51" s="797"/>
      <c r="K51" s="797"/>
      <c r="L51" s="797"/>
      <c r="M51" s="797"/>
      <c r="N51" s="797"/>
      <c r="O51" s="797"/>
      <c r="P51" s="798"/>
      <c r="Q51" s="11"/>
    </row>
    <row r="52" spans="1:25" ht="17.25" customHeight="1">
      <c r="B52" s="9"/>
      <c r="C52" s="360" t="s">
        <v>529</v>
      </c>
      <c r="D52" s="361"/>
      <c r="E52" s="361"/>
      <c r="F52" s="103"/>
      <c r="G52" s="467" t="s">
        <v>92</v>
      </c>
      <c r="H52" s="621"/>
      <c r="I52" s="621"/>
      <c r="J52" s="621"/>
      <c r="K52" s="621"/>
      <c r="L52" s="621"/>
      <c r="M52" s="621"/>
      <c r="N52" s="621"/>
      <c r="O52" s="621"/>
      <c r="P52" s="624"/>
      <c r="Q52" s="11"/>
      <c r="R52" s="56"/>
    </row>
    <row r="53" spans="1:25" ht="15.75" customHeight="1" thickBot="1">
      <c r="B53" s="9"/>
      <c r="C53" s="463" t="s">
        <v>530</v>
      </c>
      <c r="D53" s="464"/>
      <c r="E53" s="464"/>
      <c r="F53" s="464"/>
      <c r="G53" s="468" t="s">
        <v>523</v>
      </c>
      <c r="H53" s="620"/>
      <c r="I53" s="620"/>
      <c r="J53" s="620"/>
      <c r="K53" s="620"/>
      <c r="L53" s="620"/>
      <c r="M53" s="620"/>
      <c r="N53" s="620"/>
      <c r="O53" s="620"/>
      <c r="P53" s="466"/>
      <c r="Q53" s="11"/>
      <c r="R53" s="56"/>
    </row>
    <row r="54" spans="1:25" ht="47.25" customHeight="1">
      <c r="B54" s="9"/>
      <c r="C54" s="627" t="s">
        <v>94</v>
      </c>
      <c r="D54" s="100" t="s">
        <v>6</v>
      </c>
      <c r="E54" s="101"/>
      <c r="F54" s="805" t="s">
        <v>482</v>
      </c>
      <c r="G54" s="805"/>
      <c r="H54" s="805"/>
      <c r="I54" s="805"/>
      <c r="J54" s="805"/>
      <c r="K54" s="805"/>
      <c r="L54" s="805" t="s">
        <v>0</v>
      </c>
      <c r="M54" s="805"/>
      <c r="N54" s="805"/>
      <c r="O54" s="805"/>
      <c r="P54" s="806"/>
      <c r="Q54" s="11"/>
    </row>
    <row r="55" spans="1:25" ht="47.25" customHeight="1">
      <c r="B55" s="9"/>
      <c r="C55" s="102"/>
      <c r="D55" s="100" t="s">
        <v>7</v>
      </c>
      <c r="E55" s="512"/>
      <c r="F55" s="805" t="s">
        <v>483</v>
      </c>
      <c r="G55" s="805"/>
      <c r="H55" s="805"/>
      <c r="I55" s="805"/>
      <c r="J55" s="805"/>
      <c r="K55" s="805"/>
      <c r="L55" s="805" t="s">
        <v>1</v>
      </c>
      <c r="M55" s="805"/>
      <c r="N55" s="805"/>
      <c r="O55" s="805"/>
      <c r="P55" s="806"/>
      <c r="Q55" s="11"/>
    </row>
    <row r="56" spans="1:25" ht="47.25" customHeight="1">
      <c r="B56" s="9"/>
      <c r="C56" s="102"/>
      <c r="D56" s="100" t="s">
        <v>8</v>
      </c>
      <c r="E56" s="104"/>
      <c r="F56" s="805" t="s">
        <v>648</v>
      </c>
      <c r="G56" s="805"/>
      <c r="H56" s="805"/>
      <c r="I56" s="805"/>
      <c r="J56" s="805"/>
      <c r="K56" s="805"/>
      <c r="L56" s="805" t="s">
        <v>2</v>
      </c>
      <c r="M56" s="805"/>
      <c r="N56" s="805"/>
      <c r="O56" s="805"/>
      <c r="P56" s="806"/>
      <c r="Q56" s="11"/>
    </row>
    <row r="57" spans="1:25" ht="47.25" customHeight="1">
      <c r="B57" s="9"/>
      <c r="C57" s="105"/>
      <c r="D57" s="100" t="s">
        <v>9</v>
      </c>
      <c r="E57" s="512"/>
      <c r="F57" s="805" t="s">
        <v>484</v>
      </c>
      <c r="G57" s="805"/>
      <c r="H57" s="805"/>
      <c r="I57" s="805"/>
      <c r="J57" s="805"/>
      <c r="K57" s="805"/>
      <c r="L57" s="805" t="s">
        <v>3</v>
      </c>
      <c r="M57" s="805"/>
      <c r="N57" s="805"/>
      <c r="O57" s="805"/>
      <c r="P57" s="806"/>
      <c r="Q57" s="11"/>
    </row>
    <row r="58" spans="1:25" ht="47.25" customHeight="1">
      <c r="B58" s="9"/>
      <c r="C58" s="105"/>
      <c r="D58" s="100" t="s">
        <v>10</v>
      </c>
      <c r="E58" s="512"/>
      <c r="F58" s="805" t="s">
        <v>485</v>
      </c>
      <c r="G58" s="805"/>
      <c r="H58" s="805"/>
      <c r="I58" s="805"/>
      <c r="J58" s="805"/>
      <c r="K58" s="805"/>
      <c r="L58" s="805" t="s">
        <v>4</v>
      </c>
      <c r="M58" s="805"/>
      <c r="N58" s="805"/>
      <c r="O58" s="805"/>
      <c r="P58" s="806"/>
      <c r="Q58" s="11"/>
    </row>
    <row r="59" spans="1:25" ht="47.25" customHeight="1">
      <c r="B59" s="9"/>
      <c r="C59" s="105"/>
      <c r="D59" s="100" t="s">
        <v>11</v>
      </c>
      <c r="E59" s="512"/>
      <c r="F59" s="805" t="s">
        <v>486</v>
      </c>
      <c r="G59" s="805"/>
      <c r="H59" s="805"/>
      <c r="I59" s="805"/>
      <c r="J59" s="805"/>
      <c r="K59" s="805"/>
      <c r="L59" s="805" t="s">
        <v>264</v>
      </c>
      <c r="M59" s="805"/>
      <c r="N59" s="805"/>
      <c r="O59" s="805"/>
      <c r="P59" s="806"/>
      <c r="Q59" s="11"/>
    </row>
    <row r="60" spans="1:25" ht="47.25" customHeight="1">
      <c r="B60" s="9"/>
      <c r="C60" s="622"/>
      <c r="D60" s="797" t="s">
        <v>13</v>
      </c>
      <c r="E60" s="797"/>
      <c r="F60" s="805" t="s">
        <v>551</v>
      </c>
      <c r="G60" s="805"/>
      <c r="H60" s="805"/>
      <c r="I60" s="805"/>
      <c r="J60" s="805"/>
      <c r="K60" s="805"/>
      <c r="L60" s="805" t="s">
        <v>263</v>
      </c>
      <c r="M60" s="805"/>
      <c r="N60" s="805"/>
      <c r="O60" s="805"/>
      <c r="P60" s="806"/>
      <c r="Q60" s="11"/>
    </row>
    <row r="61" spans="1:25" ht="14" thickBot="1">
      <c r="B61" s="9"/>
      <c r="C61" s="106"/>
      <c r="D61" s="107"/>
      <c r="E61" s="107"/>
      <c r="F61" s="107"/>
      <c r="G61" s="107"/>
      <c r="H61" s="107"/>
      <c r="I61" s="107"/>
      <c r="J61" s="107"/>
      <c r="K61" s="107"/>
      <c r="L61" s="107"/>
      <c r="M61" s="107"/>
      <c r="N61" s="107"/>
      <c r="O61" s="107"/>
      <c r="P61" s="108"/>
      <c r="Q61" s="11"/>
    </row>
    <row r="62" spans="1:25" ht="14" thickBot="1">
      <c r="A62" s="275"/>
      <c r="B62" s="276"/>
      <c r="C62" s="366"/>
      <c r="D62" s="366"/>
      <c r="E62" s="366"/>
      <c r="F62" s="366"/>
      <c r="G62" s="366"/>
      <c r="H62" s="366"/>
      <c r="I62" s="366"/>
      <c r="J62" s="366"/>
      <c r="K62" s="366"/>
      <c r="L62" s="366"/>
      <c r="M62" s="366"/>
      <c r="N62" s="366"/>
      <c r="O62" s="366"/>
      <c r="P62" s="366"/>
      <c r="Q62" s="369"/>
      <c r="R62" s="275"/>
      <c r="S62" s="7"/>
      <c r="T62" s="7"/>
      <c r="U62" s="7"/>
      <c r="V62" s="7"/>
      <c r="W62" s="7"/>
      <c r="X62" s="7"/>
      <c r="Y62" s="7"/>
    </row>
    <row r="63" spans="1:25">
      <c r="C63" s="8" t="s">
        <v>603</v>
      </c>
      <c r="R63" s="7"/>
      <c r="S63" s="7"/>
      <c r="T63" s="7"/>
      <c r="U63" s="7"/>
      <c r="V63" s="7"/>
      <c r="W63" s="7"/>
      <c r="X63" s="7"/>
      <c r="Y63" s="7"/>
    </row>
  </sheetData>
  <mergeCells count="30">
    <mergeCell ref="H30:I30"/>
    <mergeCell ref="H31:I31"/>
    <mergeCell ref="D60:E60"/>
    <mergeCell ref="F60:P60"/>
    <mergeCell ref="H33:I33"/>
    <mergeCell ref="C48:P48"/>
    <mergeCell ref="C49:P49"/>
    <mergeCell ref="C50:P50"/>
    <mergeCell ref="G51:P51"/>
    <mergeCell ref="F54:P54"/>
    <mergeCell ref="F55:P55"/>
    <mergeCell ref="F56:P56"/>
    <mergeCell ref="F57:P57"/>
    <mergeCell ref="F58:P58"/>
    <mergeCell ref="F59:P59"/>
    <mergeCell ref="H32:I32"/>
    <mergeCell ref="C5:P5"/>
    <mergeCell ref="C8:I8"/>
    <mergeCell ref="H9:I9"/>
    <mergeCell ref="C6:P6"/>
    <mergeCell ref="H10:I10"/>
    <mergeCell ref="C26:I26"/>
    <mergeCell ref="H27:I27"/>
    <mergeCell ref="H28:I28"/>
    <mergeCell ref="H29:I29"/>
    <mergeCell ref="H11:I11"/>
    <mergeCell ref="H12:I12"/>
    <mergeCell ref="H13:I13"/>
    <mergeCell ref="H14:I14"/>
    <mergeCell ref="H15:I15"/>
  </mergeCells>
  <hyperlinks>
    <hyperlink ref="G51:P51" r:id="rId1" display="Lustig, Nora and Sean Higgins. 2013. Commitment to Equity Assessment (CEQ): Estimating the Incidence of Social Spending, Subsidies and Taxes. Handbook, CEQ Working Paper No. 1, July 2011; revised January 2013. New Orleans, LA. _x000d_"/>
    <hyperlink ref="G52" location="'Income Concepts Diagram'!A1" display="Definition of Income Concepts (Stylized Diagram)"/>
    <hyperlink ref="G53" location="'Income Concepts by Country '!A1" display="Definition of Income Concepts by Country (Pensions Included in Market Income)"/>
    <hyperlink ref="D60" r:id="rId2"/>
  </hyperlinks>
  <pageMargins left="0.75" right="0.75" top="1" bottom="1" header="0.5" footer="0.5"/>
  <pageSetup orientation="portrait" horizontalDpi="4294967292" verticalDpi="4294967292"/>
  <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topLeftCell="A30" workbookViewId="0">
      <selection activeCell="F53" sqref="F53:P53"/>
    </sheetView>
  </sheetViews>
  <sheetFormatPr baseColWidth="10" defaultColWidth="11.5" defaultRowHeight="13" x14ac:dyDescent="0"/>
  <cols>
    <col min="1" max="1" width="3.6640625" style="8" customWidth="1"/>
    <col min="2" max="2" width="5.83203125" style="8" customWidth="1"/>
    <col min="3" max="3" width="24" style="8" customWidth="1"/>
    <col min="4" max="4" width="13.6640625" style="8" bestFit="1" customWidth="1"/>
    <col min="5" max="5" width="12.5" style="8" customWidth="1"/>
    <col min="6" max="6" width="11.5" style="8"/>
    <col min="7" max="7" width="12.5" style="8" bestFit="1" customWidth="1"/>
    <col min="8" max="8" width="12.6640625" style="8" customWidth="1"/>
    <col min="9" max="9" width="15.1640625" style="8" customWidth="1"/>
    <col min="10" max="10" width="25.33203125" style="8" bestFit="1" customWidth="1"/>
    <col min="11" max="16" width="11.5" style="8"/>
    <col min="17" max="17" width="5.83203125" style="8" customWidth="1"/>
    <col min="18" max="16384" width="11.5" style="8"/>
  </cols>
  <sheetData>
    <row r="1" spans="2:18" ht="14" thickBot="1">
      <c r="B1" s="8" t="s">
        <v>642</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33" customHeight="1" thickBot="1">
      <c r="B5" s="9"/>
      <c r="C5" s="849" t="s">
        <v>478</v>
      </c>
      <c r="D5" s="850"/>
      <c r="E5" s="850"/>
      <c r="F5" s="850"/>
      <c r="G5" s="850"/>
      <c r="H5" s="850"/>
      <c r="I5" s="850"/>
      <c r="J5" s="850"/>
      <c r="K5" s="850"/>
      <c r="L5" s="850"/>
      <c r="M5" s="850"/>
      <c r="N5" s="850"/>
      <c r="O5" s="850"/>
      <c r="P5" s="851"/>
      <c r="Q5" s="11"/>
    </row>
    <row r="6" spans="2:18" ht="19" thickBot="1">
      <c r="B6" s="9"/>
      <c r="C6" s="864" t="s">
        <v>618</v>
      </c>
      <c r="D6" s="865"/>
      <c r="E6" s="865"/>
      <c r="F6" s="865"/>
      <c r="G6" s="865"/>
      <c r="H6" s="865"/>
      <c r="I6" s="865"/>
      <c r="J6" s="865"/>
      <c r="K6" s="865"/>
      <c r="L6" s="865"/>
      <c r="M6" s="865"/>
      <c r="N6" s="865"/>
      <c r="O6" s="865"/>
      <c r="P6" s="866"/>
      <c r="Q6" s="11"/>
    </row>
    <row r="7" spans="2:18" ht="14" thickBot="1">
      <c r="B7" s="9"/>
      <c r="C7" s="95"/>
      <c r="D7" s="95"/>
      <c r="E7" s="95"/>
      <c r="F7" s="95"/>
      <c r="G7" s="95"/>
      <c r="H7" s="95"/>
      <c r="I7" s="95"/>
      <c r="J7" s="95"/>
      <c r="K7" s="95"/>
      <c r="L7" s="95"/>
      <c r="M7" s="95"/>
      <c r="N7" s="95"/>
      <c r="O7" s="95"/>
      <c r="P7" s="95"/>
      <c r="Q7" s="11"/>
    </row>
    <row r="8" spans="2:18" ht="15.75" customHeight="1" thickBot="1">
      <c r="B8" s="9"/>
      <c r="C8" s="852" t="s">
        <v>202</v>
      </c>
      <c r="D8" s="853"/>
      <c r="E8" s="853"/>
      <c r="F8" s="853"/>
      <c r="G8" s="853"/>
      <c r="H8" s="853"/>
      <c r="I8" s="854"/>
      <c r="J8" s="95"/>
      <c r="K8" s="95"/>
      <c r="L8" s="95"/>
      <c r="M8" s="95"/>
      <c r="N8" s="95"/>
      <c r="O8" s="95"/>
      <c r="P8" s="95"/>
      <c r="Q8" s="11"/>
    </row>
    <row r="9" spans="2:18" ht="29" thickBot="1">
      <c r="B9" s="9"/>
      <c r="C9" s="252"/>
      <c r="D9" s="253" t="s">
        <v>191</v>
      </c>
      <c r="E9" s="625" t="s">
        <v>192</v>
      </c>
      <c r="F9" s="625" t="s">
        <v>193</v>
      </c>
      <c r="G9" s="277" t="s">
        <v>196</v>
      </c>
      <c r="H9" s="855" t="s">
        <v>203</v>
      </c>
      <c r="I9" s="856"/>
      <c r="J9" s="95"/>
      <c r="K9" s="95"/>
      <c r="L9" s="95"/>
      <c r="M9" s="95"/>
      <c r="N9" s="95"/>
      <c r="O9" s="95"/>
      <c r="P9" s="95"/>
      <c r="Q9" s="11"/>
    </row>
    <row r="10" spans="2:18" ht="15">
      <c r="B10" s="9"/>
      <c r="C10" s="256" t="s">
        <v>526</v>
      </c>
      <c r="D10" s="264" t="s">
        <v>197</v>
      </c>
      <c r="E10" s="271">
        <v>0.20499999999999999</v>
      </c>
      <c r="F10" s="271">
        <v>8.5000000000000006E-2</v>
      </c>
      <c r="G10" s="264" t="s">
        <v>197</v>
      </c>
      <c r="H10" s="857" t="s">
        <v>580</v>
      </c>
      <c r="I10" s="858"/>
      <c r="J10" s="95"/>
      <c r="K10" s="95"/>
      <c r="L10" s="95"/>
      <c r="M10" s="95"/>
      <c r="N10" s="95"/>
      <c r="O10" s="95"/>
      <c r="P10" s="95"/>
      <c r="Q10" s="11"/>
    </row>
    <row r="11" spans="2:18" ht="15">
      <c r="B11" s="9"/>
      <c r="C11" s="258" t="s">
        <v>527</v>
      </c>
      <c r="D11" s="273">
        <v>0.24365000000000001</v>
      </c>
      <c r="E11" s="273">
        <v>0.24365000000000001</v>
      </c>
      <c r="F11" s="273">
        <v>0.21437</v>
      </c>
      <c r="G11" s="273">
        <v>0.24429999999999999</v>
      </c>
      <c r="H11" s="859" t="s">
        <v>212</v>
      </c>
      <c r="I11" s="860"/>
      <c r="J11" s="95"/>
      <c r="K11" s="95"/>
      <c r="L11" s="95"/>
      <c r="M11" s="95"/>
      <c r="N11" s="95"/>
      <c r="O11" s="95"/>
      <c r="P11" s="95"/>
      <c r="Q11" s="11"/>
    </row>
    <row r="12" spans="2:18" ht="15" customHeight="1">
      <c r="B12" s="9"/>
      <c r="C12" s="258" t="s">
        <v>528</v>
      </c>
      <c r="D12" s="266">
        <v>0.1012</v>
      </c>
      <c r="E12" s="266">
        <v>0.1056</v>
      </c>
      <c r="F12" s="266">
        <v>3.1399999999999997E-2</v>
      </c>
      <c r="G12" s="266">
        <v>5.2499999999999998E-2</v>
      </c>
      <c r="H12" s="859" t="s">
        <v>328</v>
      </c>
      <c r="I12" s="860"/>
      <c r="J12" s="95"/>
      <c r="K12" s="95"/>
      <c r="L12" s="95"/>
      <c r="M12" s="95"/>
      <c r="N12" s="95"/>
      <c r="O12" s="95"/>
      <c r="P12" s="95"/>
      <c r="Q12" s="11"/>
      <c r="R12" s="641"/>
    </row>
    <row r="13" spans="2:18" ht="14">
      <c r="B13" s="9"/>
      <c r="C13" s="258" t="s">
        <v>134</v>
      </c>
      <c r="D13" s="266">
        <v>0.19390199999999999</v>
      </c>
      <c r="E13" s="266">
        <v>0.19681280000000001</v>
      </c>
      <c r="F13" s="266">
        <v>0.1640606</v>
      </c>
      <c r="G13" s="266">
        <v>0.16836770000000001</v>
      </c>
      <c r="H13" s="859" t="s">
        <v>204</v>
      </c>
      <c r="I13" s="860"/>
      <c r="J13" s="95"/>
      <c r="K13" s="95"/>
      <c r="L13" s="95"/>
      <c r="M13" s="95"/>
      <c r="N13" s="95"/>
      <c r="O13" s="95"/>
      <c r="P13" s="95"/>
      <c r="Q13" s="11"/>
    </row>
    <row r="14" spans="2:18" ht="14">
      <c r="B14" s="9"/>
      <c r="C14" s="258" t="s">
        <v>525</v>
      </c>
      <c r="D14" s="266">
        <v>0.1694</v>
      </c>
      <c r="E14" s="266">
        <v>0.1694</v>
      </c>
      <c r="F14" s="266">
        <v>0.15479999999999999</v>
      </c>
      <c r="G14" s="266">
        <v>0.16070000000000001</v>
      </c>
      <c r="H14" s="859" t="s">
        <v>329</v>
      </c>
      <c r="I14" s="861"/>
      <c r="J14" s="95"/>
      <c r="K14" s="95"/>
      <c r="L14" s="95"/>
      <c r="M14" s="95"/>
      <c r="N14" s="95"/>
      <c r="O14" s="95"/>
      <c r="P14" s="95"/>
      <c r="Q14" s="11"/>
      <c r="R14" s="56"/>
    </row>
    <row r="15" spans="2:18" ht="30.75" customHeight="1" thickBot="1">
      <c r="B15" s="9"/>
      <c r="C15" s="261" t="s">
        <v>135</v>
      </c>
      <c r="D15" s="268">
        <v>9.1609983699999994E-2</v>
      </c>
      <c r="E15" s="268">
        <v>9.7337125299999994E-2</v>
      </c>
      <c r="F15" s="268">
        <v>1.8686224299999998E-2</v>
      </c>
      <c r="G15" s="268">
        <v>2.97540216E-2</v>
      </c>
      <c r="H15" s="862" t="s">
        <v>491</v>
      </c>
      <c r="I15" s="863"/>
      <c r="J15" s="95"/>
      <c r="K15" s="95"/>
      <c r="L15" s="95"/>
      <c r="M15" s="95"/>
      <c r="N15" s="95"/>
      <c r="O15" s="95"/>
      <c r="P15" s="95"/>
      <c r="Q15" s="11"/>
    </row>
    <row r="16" spans="2:18" ht="14">
      <c r="B16" s="9"/>
      <c r="C16" s="278"/>
      <c r="D16" s="279"/>
      <c r="E16" s="279"/>
      <c r="F16" s="279"/>
      <c r="G16" s="280"/>
      <c r="H16" s="281"/>
      <c r="I16" s="281"/>
      <c r="J16" s="95"/>
      <c r="K16" s="95"/>
      <c r="L16" s="95"/>
      <c r="M16" s="95"/>
      <c r="N16" s="95"/>
      <c r="O16" s="95"/>
      <c r="P16" s="95"/>
      <c r="Q16" s="11"/>
    </row>
    <row r="17" spans="2:17">
      <c r="B17" s="9"/>
      <c r="C17" s="573" t="s">
        <v>626</v>
      </c>
      <c r="D17" s="573"/>
      <c r="E17" s="282"/>
      <c r="F17" s="279"/>
      <c r="G17" s="280"/>
      <c r="H17" s="283"/>
      <c r="I17" s="283"/>
      <c r="J17" s="95"/>
      <c r="K17" s="95"/>
      <c r="L17" s="95"/>
      <c r="M17" s="95"/>
      <c r="N17" s="95"/>
      <c r="O17" s="95"/>
      <c r="P17" s="95"/>
      <c r="Q17" s="11"/>
    </row>
    <row r="18" spans="2:17" ht="14">
      <c r="B18" s="9"/>
      <c r="C18" s="278"/>
      <c r="D18" s="279"/>
      <c r="E18" s="282"/>
      <c r="F18" s="279"/>
      <c r="G18" s="280"/>
      <c r="H18" s="283"/>
      <c r="I18" s="283"/>
      <c r="J18" s="95"/>
      <c r="K18" s="95"/>
      <c r="L18" s="95"/>
      <c r="M18" s="95"/>
      <c r="N18" s="95"/>
      <c r="O18" s="95"/>
      <c r="P18" s="95"/>
      <c r="Q18" s="11"/>
    </row>
    <row r="19" spans="2:17" ht="14">
      <c r="B19" s="9"/>
      <c r="C19" s="278"/>
      <c r="D19" s="279"/>
      <c r="E19" s="282"/>
      <c r="F19" s="279"/>
      <c r="G19" s="280"/>
      <c r="H19" s="283"/>
      <c r="I19" s="283"/>
      <c r="J19" s="95"/>
      <c r="K19" s="95"/>
      <c r="L19" s="95"/>
      <c r="M19" s="95"/>
      <c r="N19" s="95"/>
      <c r="O19" s="95"/>
      <c r="P19" s="95"/>
      <c r="Q19" s="11"/>
    </row>
    <row r="20" spans="2:17" ht="14">
      <c r="B20" s="9"/>
      <c r="C20" s="278"/>
      <c r="D20" s="279"/>
      <c r="E20" s="282"/>
      <c r="F20" s="279"/>
      <c r="G20" s="280"/>
      <c r="H20" s="283"/>
      <c r="I20" s="283"/>
      <c r="J20" s="95"/>
      <c r="K20" s="95"/>
      <c r="L20" s="95"/>
      <c r="M20" s="95"/>
      <c r="N20" s="95"/>
      <c r="O20" s="95"/>
      <c r="P20" s="95"/>
      <c r="Q20" s="11"/>
    </row>
    <row r="21" spans="2:17" ht="14">
      <c r="B21" s="9"/>
      <c r="C21" s="278"/>
      <c r="D21" s="279"/>
      <c r="E21" s="282"/>
      <c r="F21" s="279"/>
      <c r="G21" s="280"/>
      <c r="H21" s="283"/>
      <c r="I21" s="283"/>
      <c r="J21" s="95"/>
      <c r="K21" s="95"/>
      <c r="L21" s="95"/>
      <c r="M21" s="95"/>
      <c r="N21" s="95"/>
      <c r="O21" s="95"/>
      <c r="P21" s="95"/>
      <c r="Q21" s="11"/>
    </row>
    <row r="22" spans="2:17" ht="14">
      <c r="B22" s="9"/>
      <c r="C22" s="278"/>
      <c r="D22" s="279"/>
      <c r="E22" s="282"/>
      <c r="F22" s="279"/>
      <c r="G22" s="280"/>
      <c r="H22" s="283"/>
      <c r="I22" s="283"/>
      <c r="J22" s="95"/>
      <c r="K22" s="95"/>
      <c r="L22" s="95"/>
      <c r="M22" s="95"/>
      <c r="N22" s="95"/>
      <c r="O22" s="95"/>
      <c r="P22" s="95"/>
      <c r="Q22" s="11"/>
    </row>
    <row r="23" spans="2:17" ht="15" thickBot="1">
      <c r="B23" s="9"/>
      <c r="C23" s="278"/>
      <c r="D23" s="279"/>
      <c r="E23" s="279"/>
      <c r="F23" s="279"/>
      <c r="G23" s="280"/>
      <c r="H23" s="284"/>
      <c r="I23" s="284"/>
      <c r="J23" s="95"/>
      <c r="K23" s="95"/>
      <c r="L23" s="95"/>
      <c r="M23" s="95"/>
      <c r="N23" s="95"/>
      <c r="O23" s="95"/>
      <c r="P23" s="95"/>
      <c r="Q23" s="11"/>
    </row>
    <row r="24" spans="2:17" ht="15.75" customHeight="1" thickBot="1">
      <c r="B24" s="9"/>
      <c r="C24" s="852" t="s">
        <v>205</v>
      </c>
      <c r="D24" s="853"/>
      <c r="E24" s="853"/>
      <c r="F24" s="853"/>
      <c r="G24" s="853"/>
      <c r="H24" s="853"/>
      <c r="I24" s="854"/>
      <c r="J24" s="95"/>
      <c r="K24" s="95"/>
      <c r="L24" s="95"/>
      <c r="M24" s="95"/>
      <c r="N24" s="95"/>
      <c r="O24" s="95"/>
      <c r="P24" s="95"/>
      <c r="Q24" s="11"/>
    </row>
    <row r="25" spans="2:17" ht="29" thickBot="1">
      <c r="B25" s="9"/>
      <c r="C25" s="252"/>
      <c r="D25" s="253" t="s">
        <v>191</v>
      </c>
      <c r="E25" s="625" t="s">
        <v>192</v>
      </c>
      <c r="F25" s="625" t="s">
        <v>193</v>
      </c>
      <c r="G25" s="626" t="s">
        <v>196</v>
      </c>
      <c r="H25" s="855" t="s">
        <v>203</v>
      </c>
      <c r="I25" s="856"/>
      <c r="J25" s="95"/>
      <c r="K25" s="95"/>
      <c r="L25" s="95"/>
      <c r="M25" s="95"/>
      <c r="N25" s="95"/>
      <c r="O25" s="95"/>
      <c r="P25" s="95"/>
      <c r="Q25" s="11"/>
    </row>
    <row r="26" spans="2:17" ht="15">
      <c r="B26" s="9"/>
      <c r="C26" s="256" t="s">
        <v>526</v>
      </c>
      <c r="D26" s="264" t="s">
        <v>197</v>
      </c>
      <c r="E26" s="271">
        <v>0.41</v>
      </c>
      <c r="F26" s="271">
        <v>0.30599999999999999</v>
      </c>
      <c r="G26" s="264" t="s">
        <v>197</v>
      </c>
      <c r="H26" s="857" t="s">
        <v>581</v>
      </c>
      <c r="I26" s="858"/>
      <c r="J26" s="95"/>
      <c r="K26" s="95"/>
      <c r="L26" s="95"/>
      <c r="M26" s="95"/>
      <c r="N26" s="95"/>
      <c r="O26" s="95"/>
      <c r="P26" s="95"/>
      <c r="Q26" s="11"/>
    </row>
    <row r="27" spans="2:17" ht="15">
      <c r="B27" s="9"/>
      <c r="C27" s="258" t="s">
        <v>527</v>
      </c>
      <c r="D27" s="273">
        <v>0.47413</v>
      </c>
      <c r="E27" s="273">
        <v>0.47413</v>
      </c>
      <c r="F27" s="273">
        <v>0.45356000000000002</v>
      </c>
      <c r="G27" s="273">
        <v>0.49585000000000001</v>
      </c>
      <c r="H27" s="859" t="s">
        <v>211</v>
      </c>
      <c r="I27" s="860"/>
      <c r="J27" s="95"/>
      <c r="K27" s="95"/>
      <c r="L27" s="95"/>
      <c r="M27" s="95"/>
      <c r="N27" s="95"/>
      <c r="O27" s="95"/>
      <c r="P27" s="95"/>
      <c r="Q27" s="11"/>
    </row>
    <row r="28" spans="2:17" ht="15">
      <c r="B28" s="9"/>
      <c r="C28" s="258" t="s">
        <v>528</v>
      </c>
      <c r="D28" s="266">
        <v>0.2238</v>
      </c>
      <c r="E28" s="266">
        <v>0.23760000000000001</v>
      </c>
      <c r="F28" s="266">
        <v>0.12959999999999999</v>
      </c>
      <c r="G28" s="266">
        <v>0.1862</v>
      </c>
      <c r="H28" s="859" t="s">
        <v>330</v>
      </c>
      <c r="I28" s="860"/>
      <c r="J28" s="95"/>
      <c r="K28" s="95"/>
      <c r="L28" s="95"/>
      <c r="M28" s="95"/>
      <c r="N28" s="95"/>
      <c r="O28" s="95"/>
      <c r="P28" s="95"/>
      <c r="Q28" s="11"/>
    </row>
    <row r="29" spans="2:17" ht="14">
      <c r="B29" s="9"/>
      <c r="C29" s="258" t="s">
        <v>134</v>
      </c>
      <c r="D29" s="266">
        <v>0.51819300000000001</v>
      </c>
      <c r="E29" s="266">
        <v>0.53378590000000004</v>
      </c>
      <c r="F29" s="266">
        <v>0.49777850000000001</v>
      </c>
      <c r="G29" s="266">
        <v>0.51392570000000004</v>
      </c>
      <c r="H29" s="859" t="s">
        <v>206</v>
      </c>
      <c r="I29" s="860"/>
      <c r="J29" s="95"/>
      <c r="K29" s="95"/>
      <c r="L29" s="95"/>
      <c r="M29" s="95"/>
      <c r="N29" s="95"/>
      <c r="O29" s="95"/>
      <c r="P29" s="95"/>
      <c r="Q29" s="11"/>
    </row>
    <row r="30" spans="2:17" ht="14">
      <c r="B30" s="9"/>
      <c r="C30" s="258" t="s">
        <v>525</v>
      </c>
      <c r="D30" s="266">
        <v>0.3553</v>
      </c>
      <c r="E30" s="266">
        <v>0.35649999999999998</v>
      </c>
      <c r="F30" s="266">
        <v>0.34160000000000001</v>
      </c>
      <c r="G30" s="266">
        <v>0.35570000000000002</v>
      </c>
      <c r="H30" s="859" t="s">
        <v>331</v>
      </c>
      <c r="I30" s="860"/>
      <c r="J30" s="95"/>
      <c r="K30" s="95"/>
      <c r="L30" s="95"/>
      <c r="M30" s="95"/>
      <c r="N30" s="95"/>
      <c r="O30" s="95"/>
      <c r="P30" s="95"/>
      <c r="Q30" s="11"/>
    </row>
    <row r="31" spans="2:17" ht="30.75" customHeight="1" thickBot="1">
      <c r="B31" s="9"/>
      <c r="C31" s="261" t="s">
        <v>135</v>
      </c>
      <c r="D31" s="268">
        <v>0.36221253419999999</v>
      </c>
      <c r="E31" s="268">
        <v>0.39663541390000001</v>
      </c>
      <c r="F31" s="268">
        <v>0.24936909369999999</v>
      </c>
      <c r="G31" s="268">
        <v>0.29345445920000002</v>
      </c>
      <c r="H31" s="862" t="s">
        <v>490</v>
      </c>
      <c r="I31" s="863"/>
      <c r="J31" s="95"/>
      <c r="K31" s="95"/>
      <c r="L31" s="95"/>
      <c r="M31" s="95"/>
      <c r="N31" s="95"/>
      <c r="O31" s="95"/>
      <c r="P31" s="95"/>
      <c r="Q31" s="11"/>
    </row>
    <row r="32" spans="2:17">
      <c r="B32" s="9"/>
      <c r="C32" s="95"/>
      <c r="D32" s="95"/>
      <c r="E32" s="95"/>
      <c r="F32" s="95"/>
      <c r="G32" s="95"/>
      <c r="H32" s="95"/>
      <c r="I32" s="95"/>
      <c r="J32" s="95"/>
      <c r="K32" s="95"/>
      <c r="L32" s="95"/>
      <c r="M32" s="95"/>
      <c r="N32" s="95"/>
      <c r="O32" s="95"/>
      <c r="P32" s="95"/>
      <c r="Q32" s="11"/>
    </row>
    <row r="33" spans="2:17">
      <c r="B33" s="9"/>
      <c r="C33" s="573" t="s">
        <v>626</v>
      </c>
      <c r="D33" s="573"/>
      <c r="E33" s="95"/>
      <c r="F33" s="95"/>
      <c r="G33" s="95"/>
      <c r="H33" s="95"/>
      <c r="I33" s="95"/>
      <c r="J33" s="95"/>
      <c r="K33" s="95"/>
      <c r="L33" s="95"/>
      <c r="M33" s="95"/>
      <c r="N33" s="95"/>
      <c r="O33" s="95"/>
      <c r="P33" s="95"/>
      <c r="Q33" s="11"/>
    </row>
    <row r="34" spans="2:17">
      <c r="B34" s="9"/>
      <c r="C34" s="95"/>
      <c r="D34" s="95"/>
      <c r="E34" s="95"/>
      <c r="F34" s="95"/>
      <c r="G34" s="95"/>
      <c r="H34" s="95"/>
      <c r="I34" s="95"/>
      <c r="J34" s="95"/>
      <c r="K34" s="95"/>
      <c r="L34" s="95"/>
      <c r="M34" s="95"/>
      <c r="N34" s="95"/>
      <c r="O34" s="95"/>
      <c r="P34" s="95"/>
      <c r="Q34" s="11"/>
    </row>
    <row r="35" spans="2:17">
      <c r="B35" s="9"/>
      <c r="C35" s="95"/>
      <c r="D35" s="95"/>
      <c r="E35" s="95"/>
      <c r="F35" s="95"/>
      <c r="G35" s="95"/>
      <c r="H35" s="95"/>
      <c r="I35" s="95"/>
      <c r="J35" s="95"/>
      <c r="K35" s="95"/>
      <c r="L35" s="95"/>
      <c r="M35" s="95"/>
      <c r="N35" s="95"/>
      <c r="O35" s="95"/>
      <c r="P35" s="95"/>
      <c r="Q35" s="11"/>
    </row>
    <row r="36" spans="2:17">
      <c r="B36" s="9"/>
      <c r="C36" s="95"/>
      <c r="D36" s="95"/>
      <c r="E36" s="95"/>
      <c r="F36" s="95"/>
      <c r="G36" s="95"/>
      <c r="H36" s="95"/>
      <c r="I36" s="95"/>
      <c r="J36" s="95"/>
      <c r="K36" s="95"/>
      <c r="L36" s="95"/>
      <c r="M36" s="95"/>
      <c r="N36" s="95"/>
      <c r="O36" s="95"/>
      <c r="P36" s="95"/>
      <c r="Q36" s="11"/>
    </row>
    <row r="37" spans="2:17">
      <c r="B37" s="9"/>
      <c r="C37" s="95"/>
      <c r="D37" s="95"/>
      <c r="E37" s="95"/>
      <c r="F37" s="95"/>
      <c r="G37" s="95"/>
      <c r="H37" s="95"/>
      <c r="I37" s="95"/>
      <c r="J37" s="95"/>
      <c r="K37" s="95"/>
      <c r="L37" s="95"/>
      <c r="M37" s="95"/>
      <c r="N37" s="95"/>
      <c r="O37" s="95"/>
      <c r="P37" s="95"/>
      <c r="Q37" s="11"/>
    </row>
    <row r="38" spans="2:17">
      <c r="B38" s="9"/>
      <c r="C38" s="95"/>
      <c r="D38" s="95"/>
      <c r="E38" s="95"/>
      <c r="F38" s="95"/>
      <c r="G38" s="95"/>
      <c r="H38" s="95"/>
      <c r="I38" s="95"/>
      <c r="J38" s="95"/>
      <c r="K38" s="95"/>
      <c r="L38" s="95"/>
      <c r="M38" s="95"/>
      <c r="N38" s="95"/>
      <c r="O38" s="95"/>
      <c r="P38" s="95"/>
      <c r="Q38" s="11"/>
    </row>
    <row r="39" spans="2:17">
      <c r="B39" s="9"/>
      <c r="C39" s="95"/>
      <c r="D39" s="95"/>
      <c r="E39" s="95"/>
      <c r="F39" s="95"/>
      <c r="G39" s="95"/>
      <c r="H39" s="95"/>
      <c r="I39" s="95"/>
      <c r="J39" s="95"/>
      <c r="K39" s="95"/>
      <c r="L39" s="95"/>
      <c r="M39" s="95"/>
      <c r="N39" s="95"/>
      <c r="O39" s="95"/>
      <c r="P39" s="95"/>
      <c r="Q39" s="11"/>
    </row>
    <row r="40" spans="2:17">
      <c r="B40" s="9"/>
      <c r="C40" s="95"/>
      <c r="D40" s="95"/>
      <c r="E40" s="95"/>
      <c r="F40" s="95"/>
      <c r="G40" s="95"/>
      <c r="H40" s="95"/>
      <c r="I40" s="95"/>
      <c r="J40" s="95"/>
      <c r="K40" s="95"/>
      <c r="L40" s="95"/>
      <c r="M40" s="95"/>
      <c r="N40" s="95"/>
      <c r="O40" s="95"/>
      <c r="P40" s="95"/>
      <c r="Q40" s="11"/>
    </row>
    <row r="41" spans="2:17">
      <c r="B41" s="9"/>
      <c r="C41" s="95"/>
      <c r="D41" s="95"/>
      <c r="E41" s="95"/>
      <c r="F41" s="95"/>
      <c r="G41" s="95"/>
      <c r="H41" s="95"/>
      <c r="I41" s="95"/>
      <c r="J41" s="95"/>
      <c r="K41" s="95"/>
      <c r="L41" s="95"/>
      <c r="M41" s="95"/>
      <c r="N41" s="95"/>
      <c r="O41" s="95"/>
      <c r="P41" s="95"/>
      <c r="Q41" s="11"/>
    </row>
    <row r="42" spans="2:17" ht="15.75" customHeight="1" thickBot="1">
      <c r="B42" s="9"/>
      <c r="C42" s="95"/>
      <c r="D42" s="95"/>
      <c r="E42" s="95"/>
      <c r="F42" s="95"/>
      <c r="G42" s="95"/>
      <c r="H42" s="95"/>
      <c r="I42" s="95"/>
      <c r="J42" s="95"/>
      <c r="K42" s="95"/>
      <c r="L42" s="95"/>
      <c r="M42" s="95"/>
      <c r="N42" s="95"/>
      <c r="O42" s="95"/>
      <c r="P42" s="95"/>
      <c r="Q42" s="11"/>
    </row>
    <row r="43" spans="2:17">
      <c r="B43" s="9"/>
      <c r="C43" s="318" t="s">
        <v>209</v>
      </c>
      <c r="D43" s="14"/>
      <c r="E43" s="14"/>
      <c r="F43" s="14"/>
      <c r="G43" s="14"/>
      <c r="H43" s="14"/>
      <c r="I43" s="14"/>
      <c r="J43" s="14"/>
      <c r="K43" s="14"/>
      <c r="L43" s="14"/>
      <c r="M43" s="14"/>
      <c r="N43" s="14"/>
      <c r="O43" s="14"/>
      <c r="P43" s="15"/>
      <c r="Q43" s="11"/>
    </row>
    <row r="44" spans="2:17">
      <c r="B44" s="9"/>
      <c r="C44" s="105" t="s">
        <v>553</v>
      </c>
      <c r="D44" s="103"/>
      <c r="E44" s="103"/>
      <c r="F44" s="103"/>
      <c r="G44" s="103"/>
      <c r="H44" s="103"/>
      <c r="I44" s="103"/>
      <c r="J44" s="103"/>
      <c r="K44" s="103"/>
      <c r="L44" s="103"/>
      <c r="M44" s="103"/>
      <c r="N44" s="103"/>
      <c r="O44" s="103"/>
      <c r="P44" s="270"/>
      <c r="Q44" s="11"/>
    </row>
    <row r="45" spans="2:17" ht="31.5" customHeight="1">
      <c r="B45" s="9"/>
      <c r="C45" s="846" t="s">
        <v>582</v>
      </c>
      <c r="D45" s="847"/>
      <c r="E45" s="847"/>
      <c r="F45" s="847"/>
      <c r="G45" s="847"/>
      <c r="H45" s="847"/>
      <c r="I45" s="847"/>
      <c r="J45" s="847"/>
      <c r="K45" s="847"/>
      <c r="L45" s="847"/>
      <c r="M45" s="847"/>
      <c r="N45" s="847"/>
      <c r="O45" s="847"/>
      <c r="P45" s="848"/>
      <c r="Q45" s="11"/>
    </row>
    <row r="46" spans="2:17" ht="14" customHeight="1">
      <c r="B46" s="9"/>
      <c r="C46" s="828" t="s">
        <v>358</v>
      </c>
      <c r="D46" s="807"/>
      <c r="E46" s="807"/>
      <c r="F46" s="807"/>
      <c r="G46" s="807"/>
      <c r="H46" s="807"/>
      <c r="I46" s="807"/>
      <c r="J46" s="807"/>
      <c r="K46" s="807"/>
      <c r="L46" s="807"/>
      <c r="M46" s="807"/>
      <c r="N46" s="807"/>
      <c r="O46" s="807"/>
      <c r="P46" s="829"/>
      <c r="Q46" s="11"/>
    </row>
    <row r="47" spans="2:17" ht="38" customHeight="1">
      <c r="B47" s="9"/>
      <c r="C47" s="828" t="s">
        <v>452</v>
      </c>
      <c r="D47" s="807"/>
      <c r="E47" s="807"/>
      <c r="F47" s="807"/>
      <c r="G47" s="807"/>
      <c r="H47" s="807"/>
      <c r="I47" s="807"/>
      <c r="J47" s="807"/>
      <c r="K47" s="807"/>
      <c r="L47" s="807"/>
      <c r="M47" s="807"/>
      <c r="N47" s="807"/>
      <c r="O47" s="807"/>
      <c r="P47" s="829"/>
      <c r="Q47" s="11"/>
    </row>
    <row r="48" spans="2:17" ht="33.75" customHeight="1">
      <c r="B48" s="9"/>
      <c r="C48" s="360" t="s">
        <v>210</v>
      </c>
      <c r="D48" s="361"/>
      <c r="E48" s="361"/>
      <c r="F48" s="103"/>
      <c r="G48" s="797" t="s">
        <v>605</v>
      </c>
      <c r="H48" s="797"/>
      <c r="I48" s="797"/>
      <c r="J48" s="797"/>
      <c r="K48" s="797"/>
      <c r="L48" s="797"/>
      <c r="M48" s="797"/>
      <c r="N48" s="797"/>
      <c r="O48" s="797"/>
      <c r="P48" s="798"/>
      <c r="Q48" s="11"/>
    </row>
    <row r="49" spans="1:25" ht="17.25" customHeight="1">
      <c r="B49" s="9"/>
      <c r="C49" s="360" t="s">
        <v>529</v>
      </c>
      <c r="D49" s="361"/>
      <c r="E49" s="361"/>
      <c r="F49" s="103"/>
      <c r="G49" s="467" t="s">
        <v>92</v>
      </c>
      <c r="H49" s="621"/>
      <c r="I49" s="621"/>
      <c r="J49" s="621"/>
      <c r="K49" s="621"/>
      <c r="L49" s="621"/>
      <c r="M49" s="621"/>
      <c r="N49" s="621"/>
      <c r="O49" s="621"/>
      <c r="P49" s="624"/>
      <c r="Q49" s="11"/>
      <c r="R49" s="56"/>
    </row>
    <row r="50" spans="1:25" ht="15.75" customHeight="1" thickBot="1">
      <c r="B50" s="9"/>
      <c r="C50" s="463" t="s">
        <v>530</v>
      </c>
      <c r="D50" s="464"/>
      <c r="E50" s="464"/>
      <c r="F50" s="464"/>
      <c r="G50" s="640" t="s">
        <v>524</v>
      </c>
      <c r="H50" s="620"/>
      <c r="I50" s="620"/>
      <c r="J50" s="620"/>
      <c r="K50" s="620"/>
      <c r="L50" s="620"/>
      <c r="M50" s="620"/>
      <c r="N50" s="620"/>
      <c r="O50" s="620"/>
      <c r="P50" s="466"/>
      <c r="Q50" s="11"/>
      <c r="R50" s="56"/>
    </row>
    <row r="51" spans="1:25" ht="47.25" customHeight="1">
      <c r="B51" s="9"/>
      <c r="C51" s="627" t="s">
        <v>94</v>
      </c>
      <c r="D51" s="100" t="s">
        <v>6</v>
      </c>
      <c r="E51" s="101"/>
      <c r="F51" s="805" t="s">
        <v>482</v>
      </c>
      <c r="G51" s="805"/>
      <c r="H51" s="805"/>
      <c r="I51" s="805"/>
      <c r="J51" s="805"/>
      <c r="K51" s="805"/>
      <c r="L51" s="805" t="s">
        <v>0</v>
      </c>
      <c r="M51" s="805"/>
      <c r="N51" s="805"/>
      <c r="O51" s="805"/>
      <c r="P51" s="806"/>
      <c r="Q51" s="11"/>
    </row>
    <row r="52" spans="1:25" ht="47.25" customHeight="1">
      <c r="B52" s="9"/>
      <c r="C52" s="102"/>
      <c r="D52" s="100" t="s">
        <v>7</v>
      </c>
      <c r="E52" s="512"/>
      <c r="F52" s="805" t="s">
        <v>483</v>
      </c>
      <c r="G52" s="805"/>
      <c r="H52" s="805"/>
      <c r="I52" s="805"/>
      <c r="J52" s="805"/>
      <c r="K52" s="805"/>
      <c r="L52" s="805" t="s">
        <v>1</v>
      </c>
      <c r="M52" s="805"/>
      <c r="N52" s="805"/>
      <c r="O52" s="805"/>
      <c r="P52" s="806"/>
      <c r="Q52" s="11"/>
    </row>
    <row r="53" spans="1:25" ht="47.25" customHeight="1">
      <c r="B53" s="9"/>
      <c r="C53" s="102"/>
      <c r="D53" s="100" t="s">
        <v>8</v>
      </c>
      <c r="E53" s="104"/>
      <c r="F53" s="805" t="s">
        <v>648</v>
      </c>
      <c r="G53" s="805"/>
      <c r="H53" s="805"/>
      <c r="I53" s="805"/>
      <c r="J53" s="805"/>
      <c r="K53" s="805"/>
      <c r="L53" s="805" t="s">
        <v>2</v>
      </c>
      <c r="M53" s="805"/>
      <c r="N53" s="805"/>
      <c r="O53" s="805"/>
      <c r="P53" s="806"/>
      <c r="Q53" s="11"/>
    </row>
    <row r="54" spans="1:25" ht="47.25" customHeight="1">
      <c r="B54" s="9"/>
      <c r="C54" s="105"/>
      <c r="D54" s="100" t="s">
        <v>9</v>
      </c>
      <c r="E54" s="512"/>
      <c r="F54" s="805" t="s">
        <v>484</v>
      </c>
      <c r="G54" s="805"/>
      <c r="H54" s="805"/>
      <c r="I54" s="805"/>
      <c r="J54" s="805"/>
      <c r="K54" s="805"/>
      <c r="L54" s="805" t="s">
        <v>3</v>
      </c>
      <c r="M54" s="805"/>
      <c r="N54" s="805"/>
      <c r="O54" s="805"/>
      <c r="P54" s="806"/>
      <c r="Q54" s="11"/>
    </row>
    <row r="55" spans="1:25" ht="47.25" customHeight="1">
      <c r="B55" s="9"/>
      <c r="C55" s="105"/>
      <c r="D55" s="100" t="s">
        <v>10</v>
      </c>
      <c r="E55" s="512"/>
      <c r="F55" s="805" t="s">
        <v>485</v>
      </c>
      <c r="G55" s="805"/>
      <c r="H55" s="805"/>
      <c r="I55" s="805"/>
      <c r="J55" s="805"/>
      <c r="K55" s="805"/>
      <c r="L55" s="805" t="s">
        <v>4</v>
      </c>
      <c r="M55" s="805"/>
      <c r="N55" s="805"/>
      <c r="O55" s="805"/>
      <c r="P55" s="806"/>
      <c r="Q55" s="11"/>
    </row>
    <row r="56" spans="1:25" ht="47.25" customHeight="1">
      <c r="B56" s="9"/>
      <c r="C56" s="105"/>
      <c r="D56" s="100" t="s">
        <v>11</v>
      </c>
      <c r="E56" s="512"/>
      <c r="F56" s="805" t="s">
        <v>486</v>
      </c>
      <c r="G56" s="805"/>
      <c r="H56" s="805"/>
      <c r="I56" s="805"/>
      <c r="J56" s="805"/>
      <c r="K56" s="805"/>
      <c r="L56" s="805" t="s">
        <v>264</v>
      </c>
      <c r="M56" s="805"/>
      <c r="N56" s="805"/>
      <c r="O56" s="805"/>
      <c r="P56" s="806"/>
      <c r="Q56" s="11"/>
    </row>
    <row r="57" spans="1:25" ht="48" customHeight="1">
      <c r="B57" s="9"/>
      <c r="C57" s="622"/>
      <c r="D57" s="797" t="s">
        <v>13</v>
      </c>
      <c r="E57" s="797"/>
      <c r="F57" s="805" t="s">
        <v>551</v>
      </c>
      <c r="G57" s="805"/>
      <c r="H57" s="805"/>
      <c r="I57" s="805"/>
      <c r="J57" s="805"/>
      <c r="K57" s="805"/>
      <c r="L57" s="805" t="s">
        <v>263</v>
      </c>
      <c r="M57" s="805"/>
      <c r="N57" s="805"/>
      <c r="O57" s="805"/>
      <c r="P57" s="806"/>
      <c r="Q57" s="11"/>
    </row>
    <row r="58" spans="1:25" ht="14" thickBot="1">
      <c r="B58" s="9"/>
      <c r="C58" s="106"/>
      <c r="D58" s="107"/>
      <c r="E58" s="107"/>
      <c r="F58" s="107"/>
      <c r="G58" s="107"/>
      <c r="H58" s="107"/>
      <c r="I58" s="107"/>
      <c r="J58" s="107"/>
      <c r="K58" s="107"/>
      <c r="L58" s="107"/>
      <c r="M58" s="107"/>
      <c r="N58" s="107"/>
      <c r="O58" s="107"/>
      <c r="P58" s="108"/>
      <c r="Q58" s="11"/>
    </row>
    <row r="59" spans="1:25" ht="14" thickBot="1">
      <c r="A59" s="275"/>
      <c r="B59" s="276"/>
      <c r="C59" s="366"/>
      <c r="D59" s="366"/>
      <c r="E59" s="366"/>
      <c r="F59" s="366"/>
      <c r="G59" s="366"/>
      <c r="H59" s="366"/>
      <c r="I59" s="366"/>
      <c r="J59" s="366"/>
      <c r="K59" s="366"/>
      <c r="L59" s="366"/>
      <c r="M59" s="366"/>
      <c r="N59" s="366"/>
      <c r="O59" s="366"/>
      <c r="P59" s="366"/>
      <c r="Q59" s="369"/>
      <c r="R59" s="275"/>
      <c r="S59" s="7"/>
      <c r="T59" s="7"/>
      <c r="U59" s="7"/>
      <c r="V59" s="7"/>
      <c r="W59" s="7"/>
      <c r="X59" s="7"/>
      <c r="Y59" s="7"/>
    </row>
    <row r="60" spans="1:25">
      <c r="C60" s="8" t="s">
        <v>603</v>
      </c>
      <c r="R60" s="7"/>
      <c r="S60" s="7"/>
      <c r="T60" s="7"/>
      <c r="U60" s="7"/>
      <c r="V60" s="7"/>
      <c r="W60" s="7"/>
      <c r="X60" s="7"/>
      <c r="Y60" s="7"/>
    </row>
  </sheetData>
  <mergeCells count="30">
    <mergeCell ref="C5:P5"/>
    <mergeCell ref="C8:I8"/>
    <mergeCell ref="H9:I9"/>
    <mergeCell ref="C6:P6"/>
    <mergeCell ref="D57:E57"/>
    <mergeCell ref="F57:P57"/>
    <mergeCell ref="H31:I31"/>
    <mergeCell ref="C45:P45"/>
    <mergeCell ref="C46:P46"/>
    <mergeCell ref="C47:P47"/>
    <mergeCell ref="G48:P48"/>
    <mergeCell ref="F51:P51"/>
    <mergeCell ref="F52:P52"/>
    <mergeCell ref="F53:P53"/>
    <mergeCell ref="F54:P54"/>
    <mergeCell ref="F55:P55"/>
    <mergeCell ref="F56:P56"/>
    <mergeCell ref="H10:I10"/>
    <mergeCell ref="H13:I13"/>
    <mergeCell ref="H14:I14"/>
    <mergeCell ref="H15:I15"/>
    <mergeCell ref="C24:I24"/>
    <mergeCell ref="H11:I11"/>
    <mergeCell ref="H12:I12"/>
    <mergeCell ref="H29:I29"/>
    <mergeCell ref="H30:I30"/>
    <mergeCell ref="H25:I25"/>
    <mergeCell ref="H26:I26"/>
    <mergeCell ref="H27:I27"/>
    <mergeCell ref="H28:I28"/>
  </mergeCells>
  <hyperlinks>
    <hyperlink ref="G48:P48" r:id="rId1" display="Lustig, Nora and Sean Higgins. 2013. Commitment to Equity Assessment (CEQ): Estimating the Incidence of Social Spending, Subsidies and Taxes. Handbook, CEQ Working Paper No. 1, July 2011; revised January 2013. New Orleans, LA. _x000d_"/>
    <hyperlink ref="G49" location="'Income Concepts Diagram'!A1" display="Definition of Income Concepts (Stylized Diagram)"/>
    <hyperlink ref="G50" location="IncomeConceptsPensionsGovTransf!A1" display="Definition of Income Concepts by Country (Pensions Included with Government Transfers)"/>
    <hyperlink ref="D57" r:id="rId2"/>
  </hyperlinks>
  <pageMargins left="0.75" right="0.75" top="1" bottom="1" header="0.5" footer="0.5"/>
  <pageSetup orientation="portrait" horizontalDpi="4294967292" verticalDpi="4294967292"/>
  <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topLeftCell="A49" workbookViewId="0">
      <selection activeCell="G52" sqref="G52:P52"/>
    </sheetView>
  </sheetViews>
  <sheetFormatPr baseColWidth="10" defaultColWidth="9.5" defaultRowHeight="13" x14ac:dyDescent="0"/>
  <cols>
    <col min="1" max="1" width="3.6640625" style="8" customWidth="1"/>
    <col min="2" max="2" width="5.83203125" style="8" customWidth="1"/>
    <col min="3" max="3" width="22.83203125" style="8" customWidth="1"/>
    <col min="4" max="4" width="2.6640625" style="8" customWidth="1"/>
    <col min="5" max="5" width="11.6640625" style="8" customWidth="1"/>
    <col min="6" max="6" width="14.33203125" style="8" customWidth="1"/>
    <col min="7" max="7" width="12.5" style="8" customWidth="1"/>
    <col min="8" max="8" width="13.5" style="8" customWidth="1"/>
    <col min="9" max="9" width="11.1640625" style="8" customWidth="1"/>
    <col min="10" max="10" width="13.5" style="8" customWidth="1"/>
    <col min="11" max="11" width="11.1640625" style="8" customWidth="1"/>
    <col min="12" max="12" width="13.5" style="8" customWidth="1"/>
    <col min="13" max="16" width="11.1640625" style="8" customWidth="1"/>
    <col min="17" max="17" width="5.83203125" style="8" customWidth="1"/>
    <col min="18" max="16384" width="9.5" style="8"/>
  </cols>
  <sheetData>
    <row r="1" spans="2:18" ht="14" thickBot="1">
      <c r="B1" s="8" t="s">
        <v>643</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46" customHeight="1" thickBot="1">
      <c r="B5" s="9"/>
      <c r="C5" s="884" t="s">
        <v>495</v>
      </c>
      <c r="D5" s="885"/>
      <c r="E5" s="885"/>
      <c r="F5" s="885"/>
      <c r="G5" s="885"/>
      <c r="H5" s="885"/>
      <c r="I5" s="885"/>
      <c r="J5" s="885"/>
      <c r="K5" s="885"/>
      <c r="L5" s="885"/>
      <c r="M5" s="885"/>
      <c r="N5" s="885"/>
      <c r="O5" s="885"/>
      <c r="P5" s="886"/>
      <c r="Q5" s="11"/>
    </row>
    <row r="6" spans="2:18" ht="25" customHeight="1" thickBot="1">
      <c r="B6" s="9"/>
      <c r="C6" s="864" t="s">
        <v>618</v>
      </c>
      <c r="D6" s="865"/>
      <c r="E6" s="865"/>
      <c r="F6" s="865"/>
      <c r="G6" s="865"/>
      <c r="H6" s="865"/>
      <c r="I6" s="865"/>
      <c r="J6" s="865"/>
      <c r="K6" s="865"/>
      <c r="L6" s="865"/>
      <c r="M6" s="865"/>
      <c r="N6" s="865"/>
      <c r="O6" s="865"/>
      <c r="P6" s="866"/>
      <c r="Q6" s="11"/>
    </row>
    <row r="7" spans="2:18" ht="30" customHeight="1" thickBot="1">
      <c r="B7" s="9"/>
      <c r="C7" s="286"/>
      <c r="D7" s="286"/>
      <c r="E7" s="286"/>
      <c r="F7" s="286"/>
      <c r="G7" s="286"/>
      <c r="H7" s="286"/>
      <c r="I7" s="286"/>
      <c r="J7" s="286"/>
      <c r="K7" s="286"/>
      <c r="L7" s="286"/>
      <c r="M7" s="286"/>
      <c r="N7" s="287"/>
      <c r="O7" s="95"/>
      <c r="P7" s="95"/>
      <c r="Q7" s="11"/>
    </row>
    <row r="8" spans="2:18" ht="14">
      <c r="B8" s="9"/>
      <c r="C8" s="95"/>
      <c r="D8" s="95"/>
      <c r="E8" s="871" t="s">
        <v>507</v>
      </c>
      <c r="F8" s="872"/>
      <c r="G8" s="872"/>
      <c r="H8" s="872"/>
      <c r="I8" s="872"/>
      <c r="J8" s="872"/>
      <c r="K8" s="872"/>
      <c r="L8" s="873"/>
      <c r="M8" s="287"/>
      <c r="N8" s="95"/>
      <c r="O8" s="95"/>
      <c r="P8" s="95"/>
      <c r="Q8" s="11"/>
    </row>
    <row r="9" spans="2:18" ht="14">
      <c r="B9" s="9"/>
      <c r="C9" s="95"/>
      <c r="D9" s="95"/>
      <c r="E9" s="874" t="s">
        <v>497</v>
      </c>
      <c r="F9" s="875"/>
      <c r="G9" s="875"/>
      <c r="H9" s="876"/>
      <c r="I9" s="874" t="s">
        <v>498</v>
      </c>
      <c r="J9" s="875"/>
      <c r="K9" s="875"/>
      <c r="L9" s="876"/>
      <c r="M9" s="95"/>
      <c r="N9" s="95"/>
      <c r="O9" s="95"/>
      <c r="P9" s="95"/>
      <c r="Q9" s="11"/>
    </row>
    <row r="10" spans="2:18" ht="15" customHeight="1">
      <c r="B10" s="9"/>
      <c r="C10" s="95"/>
      <c r="D10" s="95"/>
      <c r="E10" s="877" t="s">
        <v>499</v>
      </c>
      <c r="F10" s="878"/>
      <c r="G10" s="878" t="s">
        <v>500</v>
      </c>
      <c r="H10" s="879"/>
      <c r="I10" s="877" t="s">
        <v>501</v>
      </c>
      <c r="J10" s="878"/>
      <c r="K10" s="878" t="s">
        <v>502</v>
      </c>
      <c r="L10" s="879"/>
      <c r="M10" s="95"/>
      <c r="N10" s="95"/>
      <c r="O10" s="95"/>
      <c r="P10" s="95"/>
      <c r="Q10" s="11"/>
    </row>
    <row r="11" spans="2:18" ht="58" customHeight="1" thickBot="1">
      <c r="B11" s="9"/>
      <c r="C11" s="95"/>
      <c r="D11" s="95"/>
      <c r="E11" s="288" t="s">
        <v>470</v>
      </c>
      <c r="F11" s="453" t="s">
        <v>480</v>
      </c>
      <c r="G11" s="289" t="s">
        <v>470</v>
      </c>
      <c r="H11" s="289" t="s">
        <v>480</v>
      </c>
      <c r="I11" s="288" t="s">
        <v>470</v>
      </c>
      <c r="J11" s="289" t="s">
        <v>480</v>
      </c>
      <c r="K11" s="289" t="s">
        <v>470</v>
      </c>
      <c r="L11" s="290" t="s">
        <v>480</v>
      </c>
      <c r="M11" s="95"/>
      <c r="N11" s="95"/>
      <c r="O11" s="137"/>
      <c r="P11" s="95"/>
      <c r="Q11" s="11"/>
    </row>
    <row r="12" spans="2:18" ht="15">
      <c r="B12" s="9"/>
      <c r="C12" s="311" t="s">
        <v>131</v>
      </c>
      <c r="D12" s="312" t="s">
        <v>503</v>
      </c>
      <c r="E12" s="454">
        <v>-4.1709999999999969E-2</v>
      </c>
      <c r="F12" s="455">
        <v>-5.8999999999999997E-2</v>
      </c>
      <c r="G12" s="291">
        <v>1.126742704050498</v>
      </c>
      <c r="H12" s="292">
        <v>0.5433003237214451</v>
      </c>
      <c r="I12" s="460">
        <v>-0.12257899999999999</v>
      </c>
      <c r="J12" s="455">
        <v>-0.14000000000000001</v>
      </c>
      <c r="K12" s="291">
        <v>1.0361497757546367</v>
      </c>
      <c r="L12" s="292">
        <v>0.73730879121064852</v>
      </c>
      <c r="M12" s="293"/>
      <c r="N12" s="95"/>
      <c r="O12" s="137"/>
      <c r="P12" s="95"/>
      <c r="Q12" s="11"/>
    </row>
    <row r="13" spans="2:18" ht="15">
      <c r="B13" s="9"/>
      <c r="C13" s="308" t="s">
        <v>132</v>
      </c>
      <c r="D13" s="313" t="s">
        <v>504</v>
      </c>
      <c r="E13" s="456">
        <v>-1.0000000000000009E-2</v>
      </c>
      <c r="F13" s="457">
        <v>-9.4999999999999529E-3</v>
      </c>
      <c r="G13" s="295">
        <v>0.48875054779595878</v>
      </c>
      <c r="H13" s="296">
        <v>0.16997018906735217</v>
      </c>
      <c r="I13" s="461">
        <v>-6.2300000000000022E-2</v>
      </c>
      <c r="J13" s="457">
        <v>-6.1799999999999966E-2</v>
      </c>
      <c r="K13" s="295">
        <v>0.44764991575661017</v>
      </c>
      <c r="L13" s="296">
        <v>0.35394566113910647</v>
      </c>
      <c r="M13" s="293"/>
      <c r="N13" s="95"/>
      <c r="O13" s="137"/>
      <c r="P13" s="95"/>
      <c r="Q13" s="11"/>
      <c r="R13" s="56"/>
    </row>
    <row r="14" spans="2:18" ht="15">
      <c r="B14" s="9"/>
      <c r="C14" s="309" t="s">
        <v>133</v>
      </c>
      <c r="D14" s="314"/>
      <c r="E14" s="456">
        <v>-2.1000000000000019E-2</v>
      </c>
      <c r="F14" s="457">
        <v>-5.259999999999998E-2</v>
      </c>
      <c r="G14" s="298">
        <v>0.50597262341169058</v>
      </c>
      <c r="H14" s="299">
        <v>0.39814149273368871</v>
      </c>
      <c r="I14" s="461">
        <v>-0.11429999999999996</v>
      </c>
      <c r="J14" s="457">
        <v>-0.1482</v>
      </c>
      <c r="K14" s="298">
        <v>0.77890606268847806</v>
      </c>
      <c r="L14" s="299">
        <v>0.62438414091180472</v>
      </c>
      <c r="M14" s="293"/>
      <c r="N14" s="95"/>
      <c r="O14" s="137"/>
      <c r="P14" s="95"/>
      <c r="Q14" s="11"/>
    </row>
    <row r="15" spans="2:18" ht="15">
      <c r="B15" s="9"/>
      <c r="C15" s="309" t="s">
        <v>134</v>
      </c>
      <c r="D15" s="314"/>
      <c r="E15" s="456">
        <v>-9.8565999999999931E-3</v>
      </c>
      <c r="F15" s="457">
        <v>-5.9273599999999926E-3</v>
      </c>
      <c r="G15" s="295">
        <v>1.0218772674472874</v>
      </c>
      <c r="H15" s="296">
        <v>0.12009558539452013</v>
      </c>
      <c r="I15" s="461">
        <v>-6.0118879999999986E-2</v>
      </c>
      <c r="J15" s="457">
        <v>-5.6189639999999985E-2</v>
      </c>
      <c r="K15" s="295">
        <v>0.69047556728752046</v>
      </c>
      <c r="L15" s="296">
        <v>0.44321085636299901</v>
      </c>
      <c r="M15" s="293"/>
      <c r="N15" s="95"/>
      <c r="O15" s="137"/>
      <c r="P15" s="95"/>
      <c r="Q15" s="11"/>
      <c r="R15" s="19"/>
    </row>
    <row r="16" spans="2:18" ht="15">
      <c r="B16" s="9"/>
      <c r="C16" s="309" t="s">
        <v>525</v>
      </c>
      <c r="D16" s="314"/>
      <c r="E16" s="456">
        <v>-4.3999999999999595E-3</v>
      </c>
      <c r="F16" s="457">
        <v>-2.8640000000000332E-3</v>
      </c>
      <c r="G16" s="295">
        <v>1.2066996513246064</v>
      </c>
      <c r="H16" s="299">
        <v>0.22425961709535</v>
      </c>
      <c r="I16" s="461">
        <v>-2.8976000000000002E-2</v>
      </c>
      <c r="J16" s="457">
        <v>-2.7594000000000007E-2</v>
      </c>
      <c r="K16" s="295">
        <v>0.60446675366199631</v>
      </c>
      <c r="L16" s="299">
        <v>0.48358714963742599</v>
      </c>
      <c r="M16" s="293"/>
      <c r="N16" s="95"/>
      <c r="O16" s="137"/>
      <c r="P16" s="95"/>
      <c r="Q16" s="11"/>
    </row>
    <row r="17" spans="2:17" ht="16" thickBot="1">
      <c r="B17" s="9"/>
      <c r="C17" s="310" t="s">
        <v>135</v>
      </c>
      <c r="D17" s="315"/>
      <c r="E17" s="458">
        <v>-2.0990010000000003E-2</v>
      </c>
      <c r="F17" s="459">
        <v>-5.5373070000000024E-2</v>
      </c>
      <c r="G17" s="301">
        <v>0.92695230909848869</v>
      </c>
      <c r="H17" s="302">
        <v>0.50470373568865967</v>
      </c>
      <c r="I17" s="462">
        <v>-8.2459390000000021E-2</v>
      </c>
      <c r="J17" s="459">
        <v>-0.12097942</v>
      </c>
      <c r="K17" s="301">
        <v>0.77457847044731454</v>
      </c>
      <c r="L17" s="302">
        <v>0.62512936644240591</v>
      </c>
      <c r="M17" s="293"/>
      <c r="N17" s="95"/>
      <c r="O17" s="304"/>
      <c r="P17" s="95"/>
      <c r="Q17" s="11"/>
    </row>
    <row r="18" spans="2:17" ht="14">
      <c r="B18" s="9"/>
      <c r="C18" s="573" t="s">
        <v>626</v>
      </c>
      <c r="D18" s="573"/>
      <c r="E18" s="305"/>
      <c r="F18" s="305"/>
      <c r="G18" s="306"/>
      <c r="H18" s="306"/>
      <c r="I18" s="305"/>
      <c r="J18" s="305"/>
      <c r="K18" s="306"/>
      <c r="L18" s="306"/>
      <c r="M18" s="293"/>
      <c r="N18" s="95"/>
      <c r="O18" s="304"/>
      <c r="P18" s="95"/>
      <c r="Q18" s="11"/>
    </row>
    <row r="19" spans="2:17" ht="14">
      <c r="B19" s="9"/>
      <c r="C19" s="278"/>
      <c r="D19" s="278"/>
      <c r="E19" s="305"/>
      <c r="F19" s="305"/>
      <c r="G19" s="306"/>
      <c r="H19" s="306"/>
      <c r="I19" s="305"/>
      <c r="J19" s="305"/>
      <c r="K19" s="306"/>
      <c r="L19" s="306"/>
      <c r="M19" s="293"/>
      <c r="N19" s="95"/>
      <c r="O19" s="304"/>
      <c r="P19" s="95"/>
      <c r="Q19" s="11"/>
    </row>
    <row r="20" spans="2:17" ht="14">
      <c r="B20" s="9"/>
      <c r="C20" s="278"/>
      <c r="D20" s="278"/>
      <c r="E20" s="305"/>
      <c r="F20" s="305"/>
      <c r="G20" s="306"/>
      <c r="H20" s="306"/>
      <c r="I20" s="305"/>
      <c r="J20" s="305"/>
      <c r="K20" s="306"/>
      <c r="L20" s="306"/>
      <c r="M20" s="293"/>
      <c r="N20" s="95"/>
      <c r="O20" s="304"/>
      <c r="P20" s="95"/>
      <c r="Q20" s="11"/>
    </row>
    <row r="21" spans="2:17" ht="14">
      <c r="B21" s="9"/>
      <c r="C21" s="278"/>
      <c r="D21" s="278"/>
      <c r="E21" s="305"/>
      <c r="F21" s="305"/>
      <c r="G21" s="306"/>
      <c r="H21" s="306"/>
      <c r="I21" s="305"/>
      <c r="J21" s="305"/>
      <c r="K21" s="306"/>
      <c r="L21" s="306"/>
      <c r="M21" s="293"/>
      <c r="N21" s="95"/>
      <c r="O21" s="304"/>
      <c r="P21" s="95"/>
      <c r="Q21" s="11"/>
    </row>
    <row r="22" spans="2:17" ht="276" customHeight="1" thickBot="1">
      <c r="B22" s="9"/>
      <c r="C22" s="278"/>
      <c r="D22" s="278"/>
      <c r="E22" s="305"/>
      <c r="F22" s="305"/>
      <c r="G22" s="306"/>
      <c r="H22" s="306"/>
      <c r="I22" s="305"/>
      <c r="J22" s="305"/>
      <c r="K22" s="306"/>
      <c r="L22" s="306"/>
      <c r="M22" s="293"/>
      <c r="N22" s="95"/>
      <c r="O22" s="304"/>
      <c r="P22" s="95"/>
      <c r="Q22" s="11"/>
    </row>
    <row r="23" spans="2:17" ht="14">
      <c r="B23" s="9"/>
      <c r="C23" s="95"/>
      <c r="D23" s="95"/>
      <c r="E23" s="880" t="s">
        <v>560</v>
      </c>
      <c r="F23" s="881"/>
      <c r="G23" s="881"/>
      <c r="H23" s="882"/>
      <c r="I23" s="95"/>
      <c r="J23" s="95"/>
      <c r="K23" s="95"/>
      <c r="L23" s="95"/>
      <c r="M23" s="95"/>
      <c r="N23" s="95"/>
      <c r="O23" s="304"/>
      <c r="P23" s="95"/>
      <c r="Q23" s="11"/>
    </row>
    <row r="24" spans="2:17" ht="14">
      <c r="B24" s="9"/>
      <c r="C24" s="95"/>
      <c r="D24" s="95"/>
      <c r="E24" s="874" t="s">
        <v>497</v>
      </c>
      <c r="F24" s="875"/>
      <c r="G24" s="875"/>
      <c r="H24" s="876"/>
      <c r="I24" s="95"/>
      <c r="J24" s="95"/>
      <c r="K24" s="95"/>
      <c r="L24" s="95"/>
      <c r="M24" s="95"/>
      <c r="N24" s="95"/>
      <c r="O24" s="304"/>
      <c r="P24" s="95"/>
      <c r="Q24" s="11"/>
    </row>
    <row r="25" spans="2:17" ht="15" customHeight="1">
      <c r="B25" s="9"/>
      <c r="C25" s="95"/>
      <c r="D25" s="95"/>
      <c r="E25" s="877" t="s">
        <v>558</v>
      </c>
      <c r="F25" s="878"/>
      <c r="G25" s="878" t="s">
        <v>559</v>
      </c>
      <c r="H25" s="879"/>
      <c r="I25" s="95"/>
      <c r="J25" s="95"/>
      <c r="K25" s="95"/>
      <c r="L25" s="95"/>
      <c r="M25" s="95"/>
      <c r="N25" s="95"/>
      <c r="O25" s="304"/>
      <c r="P25" s="95"/>
      <c r="Q25" s="11"/>
    </row>
    <row r="26" spans="2:17" ht="60" customHeight="1" thickBot="1">
      <c r="B26" s="9"/>
      <c r="C26" s="95"/>
      <c r="D26" s="95"/>
      <c r="E26" s="288" t="s">
        <v>470</v>
      </c>
      <c r="F26" s="289" t="s">
        <v>480</v>
      </c>
      <c r="G26" s="289" t="s">
        <v>470</v>
      </c>
      <c r="H26" s="290" t="s">
        <v>480</v>
      </c>
      <c r="I26" s="95"/>
      <c r="J26" s="95"/>
      <c r="K26" s="95"/>
      <c r="L26" s="95"/>
      <c r="M26" s="95"/>
      <c r="N26" s="95"/>
      <c r="O26" s="304"/>
      <c r="P26" s="95"/>
      <c r="Q26" s="11"/>
    </row>
    <row r="27" spans="2:17" ht="15">
      <c r="B27" s="9"/>
      <c r="C27" s="311" t="s">
        <v>131</v>
      </c>
      <c r="D27" s="312" t="s">
        <v>503</v>
      </c>
      <c r="E27" s="586">
        <v>-7.5000000000000011E-2</v>
      </c>
      <c r="F27" s="337">
        <v>-0.11300000000000002</v>
      </c>
      <c r="G27" s="587">
        <v>2.0260297963027436</v>
      </c>
      <c r="H27" s="588">
        <v>1.0405582471275137</v>
      </c>
      <c r="I27" s="95"/>
      <c r="J27" s="95"/>
      <c r="K27" s="95"/>
      <c r="L27" s="95"/>
      <c r="M27" s="95"/>
      <c r="N27" s="95"/>
      <c r="O27" s="307"/>
      <c r="P27" s="95"/>
      <c r="Q27" s="11"/>
    </row>
    <row r="28" spans="2:17" ht="15">
      <c r="B28" s="9"/>
      <c r="C28" s="308" t="s">
        <v>132</v>
      </c>
      <c r="D28" s="314" t="s">
        <v>504</v>
      </c>
      <c r="E28" s="589">
        <v>-2.0309999999999995E-2</v>
      </c>
      <c r="F28" s="343">
        <v>-2.4400000000000005E-2</v>
      </c>
      <c r="G28" s="295">
        <v>0.99265236257359113</v>
      </c>
      <c r="H28" s="296">
        <v>0.43655501192035939</v>
      </c>
      <c r="I28" s="95"/>
      <c r="J28" s="95"/>
      <c r="K28" s="95"/>
      <c r="L28" s="95"/>
      <c r="M28" s="95"/>
      <c r="N28" s="95"/>
      <c r="O28" s="307"/>
      <c r="P28" s="95"/>
      <c r="Q28" s="11"/>
    </row>
    <row r="29" spans="2:17" ht="15">
      <c r="B29" s="9"/>
      <c r="C29" s="309" t="s">
        <v>133</v>
      </c>
      <c r="D29" s="314"/>
      <c r="E29" s="589">
        <v>-4.5100000000000001E-2</v>
      </c>
      <c r="F29" s="343">
        <v>-0.10549999999999998</v>
      </c>
      <c r="G29" s="295">
        <v>1.0866364436127252</v>
      </c>
      <c r="H29" s="296">
        <v>0.79855375443734156</v>
      </c>
      <c r="I29" s="95"/>
      <c r="J29" s="95"/>
      <c r="K29" s="95"/>
      <c r="L29" s="95"/>
      <c r="M29" s="95"/>
      <c r="N29" s="95"/>
      <c r="O29" s="307"/>
      <c r="P29" s="95"/>
      <c r="Q29" s="11"/>
    </row>
    <row r="30" spans="2:17" ht="15">
      <c r="B30" s="9"/>
      <c r="C30" s="309" t="s">
        <v>134</v>
      </c>
      <c r="D30" s="314"/>
      <c r="E30" s="297">
        <v>-1.9550799999999993E-2</v>
      </c>
      <c r="F30" s="294">
        <v>-2.7706300000000003E-2</v>
      </c>
      <c r="G30" s="295">
        <v>2.0269178094280411</v>
      </c>
      <c r="H30" s="296">
        <v>0.5613636285996122</v>
      </c>
      <c r="I30" s="95"/>
      <c r="J30" s="95"/>
      <c r="K30" s="95"/>
      <c r="L30" s="95"/>
      <c r="M30" s="95"/>
      <c r="N30" s="95"/>
      <c r="O30" s="304"/>
      <c r="P30" s="95"/>
      <c r="Q30" s="11"/>
    </row>
    <row r="31" spans="2:17" ht="15">
      <c r="B31" s="9"/>
      <c r="C31" s="309" t="s">
        <v>525</v>
      </c>
      <c r="D31" s="314"/>
      <c r="E31" s="297">
        <v>-1.1099999999999999E-2</v>
      </c>
      <c r="F31" s="294">
        <v>-1.419999999999999E-2</v>
      </c>
      <c r="G31" s="295">
        <v>3.0441741203871029</v>
      </c>
      <c r="H31" s="299">
        <v>1.1119017328051399</v>
      </c>
      <c r="I31" s="95"/>
      <c r="J31" s="95"/>
      <c r="K31" s="95"/>
      <c r="L31" s="95"/>
      <c r="M31" s="95"/>
      <c r="N31" s="95"/>
      <c r="O31" s="304"/>
      <c r="P31" s="95"/>
      <c r="Q31" s="11"/>
    </row>
    <row r="32" spans="2:17" ht="16" thickBot="1">
      <c r="B32" s="9"/>
      <c r="C32" s="310" t="s">
        <v>135</v>
      </c>
      <c r="D32" s="315"/>
      <c r="E32" s="303">
        <v>-3.6839597199999997E-2</v>
      </c>
      <c r="F32" s="300">
        <v>-7.432704729999999E-2</v>
      </c>
      <c r="G32" s="301">
        <v>1.6268953512074655</v>
      </c>
      <c r="H32" s="302">
        <v>0.67746177762976989</v>
      </c>
      <c r="I32" s="95"/>
      <c r="J32" s="95"/>
      <c r="K32" s="95"/>
      <c r="L32" s="95"/>
      <c r="M32" s="95"/>
      <c r="N32" s="95"/>
      <c r="O32" s="304"/>
      <c r="P32" s="95"/>
      <c r="Q32" s="11"/>
    </row>
    <row r="33" spans="2:18" ht="15">
      <c r="B33" s="9"/>
      <c r="C33" s="278"/>
      <c r="D33" s="316"/>
      <c r="E33" s="305"/>
      <c r="F33" s="305"/>
      <c r="G33" s="306"/>
      <c r="H33" s="306"/>
      <c r="I33" s="95"/>
      <c r="J33" s="95"/>
      <c r="K33" s="95"/>
      <c r="L33" s="95"/>
      <c r="M33" s="95"/>
      <c r="N33" s="95"/>
      <c r="O33" s="304"/>
      <c r="P33" s="95"/>
      <c r="Q33" s="11"/>
    </row>
    <row r="34" spans="2:18" ht="15">
      <c r="B34" s="9"/>
      <c r="C34" s="278"/>
      <c r="D34" s="316"/>
      <c r="E34" s="305"/>
      <c r="F34" s="305"/>
      <c r="G34" s="306"/>
      <c r="H34" s="306"/>
      <c r="I34" s="95"/>
      <c r="J34" s="95"/>
      <c r="K34" s="95"/>
      <c r="L34" s="95"/>
      <c r="M34" s="95"/>
      <c r="N34" s="95"/>
      <c r="O34" s="304"/>
      <c r="P34" s="95"/>
      <c r="Q34" s="11"/>
    </row>
    <row r="35" spans="2:18" ht="330" customHeight="1" thickBot="1">
      <c r="B35" s="9"/>
      <c r="C35" s="317"/>
      <c r="D35" s="317"/>
      <c r="E35" s="883"/>
      <c r="F35" s="883"/>
      <c r="G35" s="883"/>
      <c r="H35" s="883"/>
      <c r="I35" s="883"/>
      <c r="J35" s="883"/>
      <c r="K35" s="883"/>
      <c r="L35" s="883"/>
      <c r="M35" s="883"/>
      <c r="N35" s="883"/>
      <c r="O35" s="304"/>
      <c r="P35" s="95"/>
      <c r="Q35" s="11"/>
    </row>
    <row r="36" spans="2:18">
      <c r="B36" s="9"/>
      <c r="C36" s="318" t="s">
        <v>209</v>
      </c>
      <c r="D36" s="14"/>
      <c r="E36" s="14"/>
      <c r="F36" s="14"/>
      <c r="G36" s="14"/>
      <c r="H36" s="14"/>
      <c r="I36" s="14"/>
      <c r="J36" s="14"/>
      <c r="K36" s="14"/>
      <c r="L36" s="14"/>
      <c r="M36" s="14"/>
      <c r="N36" s="14"/>
      <c r="O36" s="14"/>
      <c r="P36" s="15"/>
      <c r="Q36" s="11"/>
    </row>
    <row r="37" spans="2:18" ht="28" customHeight="1">
      <c r="B37" s="9"/>
      <c r="C37" s="846" t="s">
        <v>610</v>
      </c>
      <c r="D37" s="847"/>
      <c r="E37" s="847"/>
      <c r="F37" s="847"/>
      <c r="G37" s="847"/>
      <c r="H37" s="847"/>
      <c r="I37" s="847"/>
      <c r="J37" s="847"/>
      <c r="K37" s="847"/>
      <c r="L37" s="847"/>
      <c r="M37" s="847"/>
      <c r="N37" s="847"/>
      <c r="O37" s="847"/>
      <c r="P37" s="848"/>
      <c r="Q37" s="11"/>
    </row>
    <row r="38" spans="2:18">
      <c r="B38" s="9"/>
      <c r="C38" s="846" t="s">
        <v>561</v>
      </c>
      <c r="D38" s="847"/>
      <c r="E38" s="847"/>
      <c r="F38" s="847"/>
      <c r="G38" s="847"/>
      <c r="H38" s="847"/>
      <c r="I38" s="847"/>
      <c r="J38" s="847"/>
      <c r="K38" s="847"/>
      <c r="L38" s="847"/>
      <c r="M38" s="847"/>
      <c r="N38" s="847"/>
      <c r="O38" s="847"/>
      <c r="P38" s="848"/>
      <c r="Q38" s="11"/>
    </row>
    <row r="39" spans="2:18">
      <c r="B39" s="9"/>
      <c r="C39" s="846" t="s">
        <v>562</v>
      </c>
      <c r="D39" s="847"/>
      <c r="E39" s="847"/>
      <c r="F39" s="847"/>
      <c r="G39" s="847"/>
      <c r="H39" s="847"/>
      <c r="I39" s="847"/>
      <c r="J39" s="847"/>
      <c r="K39" s="847"/>
      <c r="L39" s="847"/>
      <c r="M39" s="847"/>
      <c r="N39" s="847"/>
      <c r="O39" s="847"/>
      <c r="P39" s="848"/>
      <c r="Q39" s="11"/>
    </row>
    <row r="40" spans="2:18">
      <c r="B40" s="9"/>
      <c r="C40" s="846" t="s">
        <v>563</v>
      </c>
      <c r="D40" s="847"/>
      <c r="E40" s="847"/>
      <c r="F40" s="847"/>
      <c r="G40" s="847"/>
      <c r="H40" s="847"/>
      <c r="I40" s="847"/>
      <c r="J40" s="847"/>
      <c r="K40" s="847"/>
      <c r="L40" s="847"/>
      <c r="M40" s="847"/>
      <c r="N40" s="847"/>
      <c r="O40" s="847"/>
      <c r="P40" s="848"/>
      <c r="Q40" s="11"/>
    </row>
    <row r="41" spans="2:18">
      <c r="B41" s="9"/>
      <c r="C41" s="846" t="s">
        <v>564</v>
      </c>
      <c r="D41" s="847"/>
      <c r="E41" s="847"/>
      <c r="F41" s="847"/>
      <c r="G41" s="847"/>
      <c r="H41" s="847"/>
      <c r="I41" s="847"/>
      <c r="J41" s="847"/>
      <c r="K41" s="847"/>
      <c r="L41" s="847"/>
      <c r="M41" s="847"/>
      <c r="N41" s="847"/>
      <c r="O41" s="847"/>
      <c r="P41" s="848"/>
      <c r="Q41" s="11"/>
    </row>
    <row r="42" spans="2:18" ht="28" customHeight="1">
      <c r="B42" s="9"/>
      <c r="C42" s="846" t="s">
        <v>505</v>
      </c>
      <c r="D42" s="847"/>
      <c r="E42" s="847"/>
      <c r="F42" s="847"/>
      <c r="G42" s="847"/>
      <c r="H42" s="847"/>
      <c r="I42" s="847"/>
      <c r="J42" s="847"/>
      <c r="K42" s="847"/>
      <c r="L42" s="847"/>
      <c r="M42" s="847"/>
      <c r="N42" s="847"/>
      <c r="O42" s="847"/>
      <c r="P42" s="848"/>
      <c r="Q42" s="11"/>
    </row>
    <row r="43" spans="2:18" ht="12" customHeight="1">
      <c r="B43" s="9"/>
      <c r="C43" s="828" t="s">
        <v>506</v>
      </c>
      <c r="D43" s="807"/>
      <c r="E43" s="807"/>
      <c r="F43" s="807"/>
      <c r="G43" s="807"/>
      <c r="H43" s="807"/>
      <c r="I43" s="807"/>
      <c r="J43" s="807"/>
      <c r="K43" s="807"/>
      <c r="L43" s="807"/>
      <c r="M43" s="807"/>
      <c r="N43" s="807"/>
      <c r="O43" s="807"/>
      <c r="P43" s="829"/>
      <c r="Q43" s="11"/>
    </row>
    <row r="44" spans="2:18" ht="15.75" customHeight="1">
      <c r="B44" s="9"/>
      <c r="C44" s="846" t="s">
        <v>565</v>
      </c>
      <c r="D44" s="847"/>
      <c r="E44" s="847"/>
      <c r="F44" s="847"/>
      <c r="G44" s="847"/>
      <c r="H44" s="847"/>
      <c r="I44" s="847"/>
      <c r="J44" s="847"/>
      <c r="K44" s="847"/>
      <c r="L44" s="847"/>
      <c r="M44" s="847"/>
      <c r="N44" s="847"/>
      <c r="O44" s="847"/>
      <c r="P44" s="848"/>
      <c r="Q44" s="11"/>
    </row>
    <row r="45" spans="2:18">
      <c r="B45" s="9"/>
      <c r="C45" s="846" t="s">
        <v>586</v>
      </c>
      <c r="D45" s="847"/>
      <c r="E45" s="847"/>
      <c r="F45" s="847"/>
      <c r="G45" s="847"/>
      <c r="H45" s="847"/>
      <c r="I45" s="847"/>
      <c r="J45" s="847"/>
      <c r="K45" s="847"/>
      <c r="L45" s="847"/>
      <c r="M45" s="847"/>
      <c r="N45" s="847"/>
      <c r="O45" s="847"/>
      <c r="P45" s="848"/>
      <c r="Q45" s="11"/>
    </row>
    <row r="46" spans="2:18" ht="14" customHeight="1">
      <c r="B46" s="9"/>
      <c r="C46" s="360" t="s">
        <v>210</v>
      </c>
      <c r="D46" s="361"/>
      <c r="E46" s="361"/>
      <c r="F46" s="103"/>
      <c r="G46" s="797" t="s">
        <v>605</v>
      </c>
      <c r="H46" s="797"/>
      <c r="I46" s="797"/>
      <c r="J46" s="797"/>
      <c r="K46" s="797"/>
      <c r="L46" s="797"/>
      <c r="M46" s="797"/>
      <c r="N46" s="797"/>
      <c r="O46" s="797"/>
      <c r="P46" s="798"/>
      <c r="Q46" s="11"/>
    </row>
    <row r="47" spans="2:18" ht="33.75" customHeight="1">
      <c r="B47" s="9"/>
      <c r="C47" s="360" t="s">
        <v>529</v>
      </c>
      <c r="D47" s="361"/>
      <c r="E47" s="361"/>
      <c r="F47" s="103"/>
      <c r="G47" s="103"/>
      <c r="H47" s="467" t="s">
        <v>92</v>
      </c>
      <c r="I47" s="621"/>
      <c r="J47" s="621"/>
      <c r="K47" s="621"/>
      <c r="L47" s="621"/>
      <c r="M47" s="621"/>
      <c r="N47" s="621"/>
      <c r="O47" s="621"/>
      <c r="P47" s="624"/>
      <c r="Q47" s="11"/>
    </row>
    <row r="48" spans="2:18" ht="17.25" customHeight="1">
      <c r="B48" s="9"/>
      <c r="C48" s="867" t="s">
        <v>530</v>
      </c>
      <c r="D48" s="868"/>
      <c r="E48" s="868"/>
      <c r="F48" s="868"/>
      <c r="G48" s="868"/>
      <c r="H48" s="467" t="s">
        <v>523</v>
      </c>
      <c r="I48" s="621"/>
      <c r="J48" s="621"/>
      <c r="K48" s="621"/>
      <c r="L48" s="621"/>
      <c r="M48" s="621"/>
      <c r="N48" s="621"/>
      <c r="O48" s="621"/>
      <c r="P48" s="624"/>
      <c r="Q48" s="11"/>
      <c r="R48" s="56"/>
    </row>
    <row r="49" spans="1:25" ht="15.75" customHeight="1" thickBot="1">
      <c r="B49" s="9"/>
      <c r="C49" s="869" t="s">
        <v>531</v>
      </c>
      <c r="D49" s="870"/>
      <c r="E49" s="870"/>
      <c r="F49" s="870"/>
      <c r="G49" s="870"/>
      <c r="H49" s="640" t="s">
        <v>524</v>
      </c>
      <c r="I49" s="620"/>
      <c r="J49" s="620"/>
      <c r="K49" s="620"/>
      <c r="L49" s="620"/>
      <c r="M49" s="620"/>
      <c r="N49" s="620"/>
      <c r="O49" s="620"/>
      <c r="P49" s="466"/>
      <c r="Q49" s="11"/>
      <c r="R49" s="56"/>
    </row>
    <row r="50" spans="1:25" ht="15.75" customHeight="1">
      <c r="B50" s="9"/>
      <c r="C50" s="627" t="s">
        <v>94</v>
      </c>
      <c r="D50" s="628"/>
      <c r="E50" s="100" t="s">
        <v>6</v>
      </c>
      <c r="F50" s="101"/>
      <c r="G50" s="805" t="s">
        <v>482</v>
      </c>
      <c r="H50" s="805"/>
      <c r="I50" s="805"/>
      <c r="J50" s="805"/>
      <c r="K50" s="805"/>
      <c r="L50" s="805"/>
      <c r="M50" s="805" t="s">
        <v>0</v>
      </c>
      <c r="N50" s="805"/>
      <c r="O50" s="805"/>
      <c r="P50" s="806"/>
      <c r="Q50" s="11"/>
      <c r="R50" s="56"/>
    </row>
    <row r="51" spans="1:25" ht="47.25" customHeight="1">
      <c r="B51" s="9"/>
      <c r="C51" s="102"/>
      <c r="D51" s="104"/>
      <c r="E51" s="100" t="s">
        <v>7</v>
      </c>
      <c r="F51" s="512"/>
      <c r="G51" s="805" t="s">
        <v>483</v>
      </c>
      <c r="H51" s="805"/>
      <c r="I51" s="805"/>
      <c r="J51" s="805"/>
      <c r="K51" s="805"/>
      <c r="L51" s="805"/>
      <c r="M51" s="805" t="s">
        <v>1</v>
      </c>
      <c r="N51" s="805"/>
      <c r="O51" s="805"/>
      <c r="P51" s="806"/>
      <c r="Q51" s="11"/>
    </row>
    <row r="52" spans="1:25" ht="47.25" customHeight="1">
      <c r="B52" s="9"/>
      <c r="C52" s="102"/>
      <c r="D52" s="104"/>
      <c r="E52" s="100" t="s">
        <v>8</v>
      </c>
      <c r="F52" s="104"/>
      <c r="G52" s="805" t="s">
        <v>648</v>
      </c>
      <c r="H52" s="805"/>
      <c r="I52" s="805"/>
      <c r="J52" s="805"/>
      <c r="K52" s="805"/>
      <c r="L52" s="805"/>
      <c r="M52" s="805" t="s">
        <v>2</v>
      </c>
      <c r="N52" s="805"/>
      <c r="O52" s="805"/>
      <c r="P52" s="806"/>
      <c r="Q52" s="11"/>
    </row>
    <row r="53" spans="1:25" ht="47.25" customHeight="1">
      <c r="B53" s="9"/>
      <c r="C53" s="105"/>
      <c r="D53" s="103"/>
      <c r="E53" s="100" t="s">
        <v>9</v>
      </c>
      <c r="F53" s="512"/>
      <c r="G53" s="805" t="s">
        <v>484</v>
      </c>
      <c r="H53" s="805"/>
      <c r="I53" s="805"/>
      <c r="J53" s="805"/>
      <c r="K53" s="805"/>
      <c r="L53" s="805"/>
      <c r="M53" s="805" t="s">
        <v>3</v>
      </c>
      <c r="N53" s="805"/>
      <c r="O53" s="805"/>
      <c r="P53" s="806"/>
      <c r="Q53" s="11"/>
    </row>
    <row r="54" spans="1:25" ht="47.25" customHeight="1">
      <c r="B54" s="9"/>
      <c r="C54" s="105"/>
      <c r="D54" s="103"/>
      <c r="E54" s="100" t="s">
        <v>10</v>
      </c>
      <c r="F54" s="512"/>
      <c r="G54" s="805" t="s">
        <v>485</v>
      </c>
      <c r="H54" s="805"/>
      <c r="I54" s="805"/>
      <c r="J54" s="805"/>
      <c r="K54" s="805"/>
      <c r="L54" s="805"/>
      <c r="M54" s="805" t="s">
        <v>4</v>
      </c>
      <c r="N54" s="805"/>
      <c r="O54" s="805"/>
      <c r="P54" s="806"/>
      <c r="Q54" s="11"/>
    </row>
    <row r="55" spans="1:25" ht="47.25" customHeight="1">
      <c r="B55" s="9"/>
      <c r="C55" s="105"/>
      <c r="D55" s="103"/>
      <c r="E55" s="100" t="s">
        <v>11</v>
      </c>
      <c r="F55" s="512"/>
      <c r="G55" s="805" t="s">
        <v>486</v>
      </c>
      <c r="H55" s="805"/>
      <c r="I55" s="805"/>
      <c r="J55" s="805"/>
      <c r="K55" s="805"/>
      <c r="L55" s="805"/>
      <c r="M55" s="805" t="s">
        <v>264</v>
      </c>
      <c r="N55" s="805"/>
      <c r="O55" s="805"/>
      <c r="P55" s="806"/>
      <c r="Q55" s="11"/>
    </row>
    <row r="56" spans="1:25" ht="47.25" customHeight="1">
      <c r="B56" s="9"/>
      <c r="C56" s="622"/>
      <c r="D56" s="623"/>
      <c r="E56" s="797" t="s">
        <v>13</v>
      </c>
      <c r="F56" s="797"/>
      <c r="G56" s="805" t="s">
        <v>462</v>
      </c>
      <c r="H56" s="805"/>
      <c r="I56" s="805"/>
      <c r="J56" s="805"/>
      <c r="K56" s="805"/>
      <c r="L56" s="805"/>
      <c r="M56" s="805" t="s">
        <v>263</v>
      </c>
      <c r="N56" s="805"/>
      <c r="O56" s="805"/>
      <c r="P56" s="806"/>
      <c r="Q56" s="11"/>
    </row>
    <row r="57" spans="1:25" ht="42" customHeight="1" thickBot="1">
      <c r="B57" s="9"/>
      <c r="C57" s="106"/>
      <c r="D57" s="107"/>
      <c r="E57" s="107"/>
      <c r="F57" s="107"/>
      <c r="G57" s="107"/>
      <c r="H57" s="107"/>
      <c r="I57" s="107"/>
      <c r="J57" s="107"/>
      <c r="K57" s="107"/>
      <c r="L57" s="107"/>
      <c r="M57" s="107"/>
      <c r="N57" s="107"/>
      <c r="O57" s="107"/>
      <c r="P57" s="108"/>
      <c r="Q57" s="11"/>
    </row>
    <row r="58" spans="1:25" ht="14" thickBot="1">
      <c r="B58" s="276"/>
      <c r="C58" s="366"/>
      <c r="D58" s="366"/>
      <c r="E58" s="366"/>
      <c r="F58" s="366"/>
      <c r="G58" s="366"/>
      <c r="H58" s="366"/>
      <c r="I58" s="366"/>
      <c r="J58" s="366"/>
      <c r="K58" s="366"/>
      <c r="L58" s="366"/>
      <c r="M58" s="366"/>
      <c r="N58" s="366"/>
      <c r="O58" s="366"/>
      <c r="P58" s="366"/>
      <c r="Q58" s="369"/>
    </row>
    <row r="59" spans="1:25">
      <c r="A59" s="275"/>
      <c r="C59" s="8" t="s">
        <v>603</v>
      </c>
      <c r="R59" s="275"/>
      <c r="S59" s="7"/>
      <c r="T59" s="7"/>
      <c r="U59" s="7"/>
      <c r="V59" s="7"/>
      <c r="W59" s="7"/>
      <c r="X59" s="7"/>
      <c r="Y59" s="7"/>
    </row>
    <row r="60" spans="1:25">
      <c r="R60" s="7"/>
      <c r="S60" s="7"/>
      <c r="T60" s="7"/>
      <c r="U60" s="7"/>
      <c r="V60" s="7"/>
      <c r="W60" s="7"/>
      <c r="X60" s="7"/>
      <c r="Y60" s="7"/>
    </row>
  </sheetData>
  <mergeCells count="34">
    <mergeCell ref="C5:P5"/>
    <mergeCell ref="C39:P39"/>
    <mergeCell ref="C40:P40"/>
    <mergeCell ref="C38:P38"/>
    <mergeCell ref="C37:P37"/>
    <mergeCell ref="C6:P6"/>
    <mergeCell ref="C41:P41"/>
    <mergeCell ref="C42:P42"/>
    <mergeCell ref="C43:P43"/>
    <mergeCell ref="E8:L8"/>
    <mergeCell ref="E9:H9"/>
    <mergeCell ref="I9:L9"/>
    <mergeCell ref="E10:F10"/>
    <mergeCell ref="G10:H10"/>
    <mergeCell ref="I10:J10"/>
    <mergeCell ref="K10:L10"/>
    <mergeCell ref="E23:H23"/>
    <mergeCell ref="E24:H24"/>
    <mergeCell ref="E25:F25"/>
    <mergeCell ref="G25:H25"/>
    <mergeCell ref="E35:N35"/>
    <mergeCell ref="C44:P44"/>
    <mergeCell ref="C45:P45"/>
    <mergeCell ref="G46:P46"/>
    <mergeCell ref="G50:P50"/>
    <mergeCell ref="G51:P51"/>
    <mergeCell ref="C48:G48"/>
    <mergeCell ref="C49:G49"/>
    <mergeCell ref="G52:P52"/>
    <mergeCell ref="G53:P53"/>
    <mergeCell ref="G54:P54"/>
    <mergeCell ref="G55:P55"/>
    <mergeCell ref="E56:F56"/>
    <mergeCell ref="G56:P56"/>
  </mergeCells>
  <hyperlinks>
    <hyperlink ref="G46:P46" r:id="rId1" display="Lustig, Nora and Sean Higgins. 2013. Commitment to Equity Assessment (CEQ): Estimating the Incidence of Social Spending, Subsidies and Taxes. Handbook, CEQ Working Paper No. 1, July 2011; revised January 2013. New Orleans, LA. _x000d_"/>
    <hyperlink ref="H47" location="'Income Concepts Diagram'!A1" display="Definition of Income Concepts (Stylized Diagram)"/>
    <hyperlink ref="H48" location="'Income Concepts by Country '!A1" display="Definition of Income Concepts by Country (Pensions Included in Market Income)"/>
    <hyperlink ref="H49" location="IncomeConceptsPensionsGovTransf!A1" display="Definition of Income Concepts by Country (Pensions Included with Government Transfers)"/>
    <hyperlink ref="E56"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
  <sheetViews>
    <sheetView topLeftCell="C81" workbookViewId="0">
      <selection activeCell="H96" sqref="H96:R96"/>
    </sheetView>
  </sheetViews>
  <sheetFormatPr baseColWidth="10" defaultColWidth="8.83203125" defaultRowHeight="14" x14ac:dyDescent="0"/>
  <cols>
    <col min="1" max="1" width="4.5" style="475" customWidth="1"/>
    <col min="2" max="2" width="5.83203125" style="475" customWidth="1"/>
    <col min="3" max="4" width="11.6640625" style="475" customWidth="1"/>
    <col min="5" max="5" width="16.6640625" style="475" customWidth="1"/>
    <col min="6" max="6" width="11.6640625" style="480" customWidth="1"/>
    <col min="7" max="7" width="16.6640625" style="475" customWidth="1"/>
    <col min="8" max="8" width="11.6640625" style="475" customWidth="1"/>
    <col min="9" max="9" width="15.5" style="475" customWidth="1"/>
    <col min="10" max="10" width="11.6640625" style="475" customWidth="1"/>
    <col min="11" max="11" width="11.6640625" style="480" customWidth="1"/>
    <col min="12" max="14" width="11.6640625" style="475" customWidth="1"/>
    <col min="15" max="15" width="11.6640625" style="480" customWidth="1"/>
    <col min="16" max="17" width="11.6640625" style="475" customWidth="1"/>
    <col min="18" max="18" width="15.83203125" style="475" customWidth="1"/>
    <col min="19" max="19" width="23.33203125" style="475" customWidth="1"/>
    <col min="20" max="20" width="20.6640625" style="475" customWidth="1"/>
    <col min="21" max="21" width="11.6640625" style="480" customWidth="1"/>
    <col min="22" max="22" width="12.1640625" style="480" customWidth="1"/>
    <col min="23" max="23" width="5.83203125" style="475" customWidth="1"/>
    <col min="24" max="16384" width="8.83203125" style="475"/>
  </cols>
  <sheetData>
    <row r="1" spans="1:23" ht="15" thickBot="1">
      <c r="B1" s="475" t="s">
        <v>642</v>
      </c>
    </row>
    <row r="2" spans="1:23" ht="19" customHeight="1">
      <c r="B2" s="561"/>
      <c r="C2" s="5"/>
      <c r="D2" s="5"/>
      <c r="E2" s="5"/>
      <c r="F2" s="321"/>
      <c r="G2" s="5"/>
      <c r="H2" s="5"/>
      <c r="I2" s="5"/>
      <c r="J2" s="5"/>
      <c r="K2" s="321"/>
      <c r="L2" s="5"/>
      <c r="M2" s="5"/>
      <c r="N2" s="5"/>
      <c r="O2" s="321"/>
      <c r="P2" s="5"/>
      <c r="Q2" s="5"/>
      <c r="R2" s="5"/>
      <c r="S2" s="5"/>
      <c r="T2" s="5"/>
      <c r="U2" s="321"/>
      <c r="V2" s="321"/>
      <c r="W2" s="577"/>
    </row>
    <row r="3" spans="1:23" ht="56" customHeight="1">
      <c r="B3" s="562"/>
      <c r="C3" s="10"/>
      <c r="D3" s="10"/>
      <c r="E3" s="10"/>
      <c r="F3" s="476"/>
      <c r="G3" s="10"/>
      <c r="H3" s="10"/>
      <c r="I3" s="10"/>
      <c r="J3" s="10"/>
      <c r="K3" s="476"/>
      <c r="L3" s="10"/>
      <c r="M3" s="10"/>
      <c r="N3" s="10"/>
      <c r="O3" s="476"/>
      <c r="P3" s="10"/>
      <c r="Q3" s="10"/>
      <c r="R3" s="10"/>
      <c r="S3" s="10"/>
      <c r="T3" s="10"/>
      <c r="U3" s="476"/>
      <c r="V3" s="476"/>
      <c r="W3" s="570"/>
    </row>
    <row r="4" spans="1:23" ht="90" customHeight="1" thickBot="1">
      <c r="B4" s="562"/>
      <c r="C4" s="10"/>
      <c r="D4" s="10"/>
      <c r="E4" s="10"/>
      <c r="F4" s="10"/>
      <c r="G4" s="476"/>
      <c r="H4" s="10"/>
      <c r="I4" s="10"/>
      <c r="J4" s="10"/>
      <c r="K4" s="10"/>
      <c r="L4" s="476"/>
      <c r="M4" s="10"/>
      <c r="N4" s="10"/>
      <c r="O4" s="10"/>
      <c r="P4" s="476"/>
      <c r="Q4" s="10"/>
      <c r="R4" s="10"/>
      <c r="S4" s="10"/>
      <c r="T4" s="10"/>
      <c r="U4" s="10"/>
      <c r="V4" s="476"/>
      <c r="W4" s="570"/>
    </row>
    <row r="5" spans="1:23" ht="38" customHeight="1" thickBot="1">
      <c r="B5" s="562"/>
      <c r="C5" s="10"/>
      <c r="D5" s="894" t="s">
        <v>519</v>
      </c>
      <c r="E5" s="895"/>
      <c r="F5" s="895"/>
      <c r="G5" s="895"/>
      <c r="H5" s="895"/>
      <c r="I5" s="895"/>
      <c r="J5" s="895"/>
      <c r="K5" s="895"/>
      <c r="L5" s="895"/>
      <c r="M5" s="895"/>
      <c r="N5" s="895"/>
      <c r="O5" s="895"/>
      <c r="P5" s="895"/>
      <c r="Q5" s="895"/>
      <c r="R5" s="895"/>
      <c r="S5" s="895"/>
      <c r="T5" s="895"/>
      <c r="U5" s="896"/>
      <c r="V5" s="476"/>
      <c r="W5" s="570"/>
    </row>
    <row r="6" spans="1:23" ht="18" thickBot="1">
      <c r="B6" s="562"/>
      <c r="C6" s="10"/>
      <c r="D6" s="891" t="s">
        <v>634</v>
      </c>
      <c r="E6" s="892"/>
      <c r="F6" s="892"/>
      <c r="G6" s="892"/>
      <c r="H6" s="892"/>
      <c r="I6" s="892"/>
      <c r="J6" s="892"/>
      <c r="K6" s="892"/>
      <c r="L6" s="892"/>
      <c r="M6" s="892"/>
      <c r="N6" s="892"/>
      <c r="O6" s="892"/>
      <c r="P6" s="892"/>
      <c r="Q6" s="892"/>
      <c r="R6" s="892"/>
      <c r="S6" s="892"/>
      <c r="T6" s="892"/>
      <c r="U6" s="893"/>
      <c r="V6" s="476"/>
      <c r="W6" s="570"/>
    </row>
    <row r="7" spans="1:23" ht="20" thickBot="1">
      <c r="B7" s="562"/>
      <c r="C7" s="560"/>
      <c r="D7" s="560"/>
      <c r="E7" s="560"/>
      <c r="F7" s="560"/>
      <c r="G7" s="560"/>
      <c r="H7" s="560"/>
      <c r="I7" s="560"/>
      <c r="J7" s="560"/>
      <c r="K7" s="560"/>
      <c r="L7" s="560"/>
      <c r="M7" s="560"/>
      <c r="N7" s="560"/>
      <c r="O7" s="560"/>
      <c r="P7" s="560"/>
      <c r="Q7" s="560"/>
      <c r="R7" s="560"/>
      <c r="S7" s="560"/>
      <c r="T7" s="560"/>
      <c r="U7" s="560"/>
      <c r="V7" s="476"/>
      <c r="W7" s="570"/>
    </row>
    <row r="8" spans="1:23" s="480" customFormat="1" ht="76.5" customHeight="1" thickBot="1">
      <c r="A8" s="477"/>
      <c r="B8" s="563"/>
      <c r="C8" s="889" t="s">
        <v>588</v>
      </c>
      <c r="D8" s="890"/>
      <c r="E8" s="478" t="s">
        <v>547</v>
      </c>
      <c r="F8" s="478" t="s">
        <v>192</v>
      </c>
      <c r="G8" s="478" t="s">
        <v>332</v>
      </c>
      <c r="H8" s="478" t="s">
        <v>215</v>
      </c>
      <c r="I8" s="478" t="s">
        <v>216</v>
      </c>
      <c r="J8" s="478" t="s">
        <v>217</v>
      </c>
      <c r="K8" s="478" t="s">
        <v>193</v>
      </c>
      <c r="L8" s="478" t="s">
        <v>218</v>
      </c>
      <c r="M8" s="478" t="s">
        <v>219</v>
      </c>
      <c r="N8" s="478" t="s">
        <v>220</v>
      </c>
      <c r="O8" s="478" t="s">
        <v>196</v>
      </c>
      <c r="P8" s="478" t="s">
        <v>221</v>
      </c>
      <c r="Q8" s="478" t="s">
        <v>222</v>
      </c>
      <c r="R8" s="478" t="s">
        <v>223</v>
      </c>
      <c r="S8" s="478" t="s">
        <v>224</v>
      </c>
      <c r="T8" s="478" t="s">
        <v>225</v>
      </c>
      <c r="U8" s="478" t="s">
        <v>194</v>
      </c>
      <c r="V8" s="479" t="s">
        <v>195</v>
      </c>
      <c r="W8" s="578"/>
    </row>
    <row r="9" spans="1:23" s="488" customFormat="1" ht="15" customHeight="1">
      <c r="A9" s="481"/>
      <c r="B9" s="564"/>
      <c r="C9" s="482" t="s">
        <v>226</v>
      </c>
      <c r="D9" s="483">
        <v>1</v>
      </c>
      <c r="E9" s="540" t="s">
        <v>153</v>
      </c>
      <c r="F9" s="541" t="s">
        <v>153</v>
      </c>
      <c r="G9" s="542">
        <v>1.7383242419481175</v>
      </c>
      <c r="H9" s="542">
        <v>0.72325922903038786</v>
      </c>
      <c r="I9" s="542">
        <v>0.14832679638774759</v>
      </c>
      <c r="J9" s="542">
        <v>2.6099102673662529</v>
      </c>
      <c r="K9" s="543">
        <v>2.6099102677198447</v>
      </c>
      <c r="L9" s="542" t="s">
        <v>153</v>
      </c>
      <c r="M9" s="542" t="s">
        <v>153</v>
      </c>
      <c r="N9" s="542" t="s">
        <v>153</v>
      </c>
      <c r="O9" s="543" t="s">
        <v>153</v>
      </c>
      <c r="P9" s="542">
        <v>2.4248416039196319</v>
      </c>
      <c r="Q9" s="542">
        <v>1.112524355694172</v>
      </c>
      <c r="R9" s="542">
        <v>6.1472762275104449</v>
      </c>
      <c r="S9" s="542">
        <v>6.1472762275104449</v>
      </c>
      <c r="T9" s="542" t="s">
        <v>153</v>
      </c>
      <c r="U9" s="543">
        <v>6.1472762122470721</v>
      </c>
      <c r="V9" s="544" t="s">
        <v>153</v>
      </c>
      <c r="W9" s="579"/>
    </row>
    <row r="10" spans="1:23" s="488" customFormat="1">
      <c r="A10" s="481"/>
      <c r="B10" s="564"/>
      <c r="C10" s="489"/>
      <c r="D10" s="490">
        <v>2</v>
      </c>
      <c r="E10" s="484" t="s">
        <v>153</v>
      </c>
      <c r="F10" s="485" t="s">
        <v>153</v>
      </c>
      <c r="G10" s="486">
        <v>0.1383789528753194</v>
      </c>
      <c r="H10" s="486">
        <v>0.20634537643482082</v>
      </c>
      <c r="I10" s="486">
        <v>3.726304438504862E-2</v>
      </c>
      <c r="J10" s="486">
        <v>0.38198737369518887</v>
      </c>
      <c r="K10" s="487">
        <v>0.38198737541830674</v>
      </c>
      <c r="L10" s="486" t="s">
        <v>153</v>
      </c>
      <c r="M10" s="486" t="s">
        <v>153</v>
      </c>
      <c r="N10" s="486" t="s">
        <v>153</v>
      </c>
      <c r="O10" s="487" t="s">
        <v>153</v>
      </c>
      <c r="P10" s="486">
        <v>0.89255902891407934</v>
      </c>
      <c r="Q10" s="486">
        <v>0.34780754193005164</v>
      </c>
      <c r="R10" s="486">
        <v>1.6223539446504887</v>
      </c>
      <c r="S10" s="486">
        <v>1.6223539446504887</v>
      </c>
      <c r="T10" s="486" t="s">
        <v>153</v>
      </c>
      <c r="U10" s="487">
        <v>1.6223539387029531</v>
      </c>
      <c r="V10" s="545" t="s">
        <v>153</v>
      </c>
      <c r="W10" s="579"/>
    </row>
    <row r="11" spans="1:23" s="488" customFormat="1">
      <c r="A11" s="481"/>
      <c r="B11" s="564"/>
      <c r="C11" s="491"/>
      <c r="D11" s="490">
        <v>3</v>
      </c>
      <c r="E11" s="484" t="s">
        <v>153</v>
      </c>
      <c r="F11" s="485" t="s">
        <v>153</v>
      </c>
      <c r="G11" s="486">
        <v>0.10074918125559061</v>
      </c>
      <c r="H11" s="486">
        <v>7.5969811707354243E-2</v>
      </c>
      <c r="I11" s="486">
        <v>2.1144343033399161E-2</v>
      </c>
      <c r="J11" s="486">
        <v>0.19786333599634404</v>
      </c>
      <c r="K11" s="487">
        <v>0.1978633358570443</v>
      </c>
      <c r="L11" s="486" t="s">
        <v>153</v>
      </c>
      <c r="M11" s="486" t="s">
        <v>153</v>
      </c>
      <c r="N11" s="486" t="s">
        <v>153</v>
      </c>
      <c r="O11" s="487" t="s">
        <v>153</v>
      </c>
      <c r="P11" s="486">
        <v>0.47775223358816105</v>
      </c>
      <c r="Q11" s="486">
        <v>0.16286809775665964</v>
      </c>
      <c r="R11" s="486">
        <v>0.83848366735277313</v>
      </c>
      <c r="S11" s="486">
        <v>0.83848366735277313</v>
      </c>
      <c r="T11" s="486" t="s">
        <v>153</v>
      </c>
      <c r="U11" s="487">
        <v>0.83848366441586752</v>
      </c>
      <c r="V11" s="545" t="s">
        <v>153</v>
      </c>
      <c r="W11" s="579"/>
    </row>
    <row r="12" spans="1:23" s="488" customFormat="1">
      <c r="A12" s="481"/>
      <c r="B12" s="564"/>
      <c r="C12" s="491"/>
      <c r="D12" s="490">
        <v>4</v>
      </c>
      <c r="E12" s="484" t="s">
        <v>153</v>
      </c>
      <c r="F12" s="485" t="s">
        <v>153</v>
      </c>
      <c r="G12" s="486">
        <v>6.9701472581644386E-2</v>
      </c>
      <c r="H12" s="486">
        <v>4.0318311066521458E-2</v>
      </c>
      <c r="I12" s="486">
        <v>1.2412773999062503E-2</v>
      </c>
      <c r="J12" s="486">
        <v>0.12243255764722835</v>
      </c>
      <c r="K12" s="487">
        <v>0.1224325571163305</v>
      </c>
      <c r="L12" s="486" t="s">
        <v>153</v>
      </c>
      <c r="M12" s="486" t="s">
        <v>153</v>
      </c>
      <c r="N12" s="486" t="s">
        <v>153</v>
      </c>
      <c r="O12" s="487" t="s">
        <v>153</v>
      </c>
      <c r="P12" s="486">
        <v>0.32052284236222511</v>
      </c>
      <c r="Q12" s="486">
        <v>9.6926028993600463E-2</v>
      </c>
      <c r="R12" s="486">
        <v>0.53988142904586833</v>
      </c>
      <c r="S12" s="486">
        <v>0.53988142904586833</v>
      </c>
      <c r="T12" s="486" t="s">
        <v>153</v>
      </c>
      <c r="U12" s="487">
        <v>0.5398814283865272</v>
      </c>
      <c r="V12" s="545" t="s">
        <v>153</v>
      </c>
      <c r="W12" s="579"/>
    </row>
    <row r="13" spans="1:23" s="488" customFormat="1">
      <c r="A13" s="481"/>
      <c r="B13" s="564"/>
      <c r="C13" s="491"/>
      <c r="D13" s="490">
        <v>5</v>
      </c>
      <c r="E13" s="484" t="s">
        <v>153</v>
      </c>
      <c r="F13" s="485" t="s">
        <v>153</v>
      </c>
      <c r="G13" s="486">
        <v>5.3921725962362263E-2</v>
      </c>
      <c r="H13" s="486">
        <v>2.430883268439691E-2</v>
      </c>
      <c r="I13" s="486">
        <v>1.2200832878158818E-2</v>
      </c>
      <c r="J13" s="486">
        <v>9.0431391524917998E-2</v>
      </c>
      <c r="K13" s="487">
        <v>9.0431391877545453E-2</v>
      </c>
      <c r="L13" s="486" t="s">
        <v>153</v>
      </c>
      <c r="M13" s="486" t="s">
        <v>153</v>
      </c>
      <c r="N13" s="486" t="s">
        <v>153</v>
      </c>
      <c r="O13" s="487" t="s">
        <v>153</v>
      </c>
      <c r="P13" s="486">
        <v>0.22643977921628755</v>
      </c>
      <c r="Q13" s="486">
        <v>6.1334713729350572E-2</v>
      </c>
      <c r="R13" s="486">
        <v>0.37820588445724945</v>
      </c>
      <c r="S13" s="486">
        <v>0.37820588445724945</v>
      </c>
      <c r="T13" s="486" t="s">
        <v>153</v>
      </c>
      <c r="U13" s="487">
        <v>0.37820588590767867</v>
      </c>
      <c r="V13" s="545" t="s">
        <v>153</v>
      </c>
      <c r="W13" s="579"/>
    </row>
    <row r="14" spans="1:23" s="488" customFormat="1">
      <c r="A14" s="481"/>
      <c r="B14" s="564"/>
      <c r="C14" s="491"/>
      <c r="D14" s="490">
        <v>6</v>
      </c>
      <c r="E14" s="484" t="s">
        <v>153</v>
      </c>
      <c r="F14" s="485" t="s">
        <v>153</v>
      </c>
      <c r="G14" s="486">
        <v>3.9558689583493602E-2</v>
      </c>
      <c r="H14" s="486">
        <v>1.103699891151425E-2</v>
      </c>
      <c r="I14" s="486">
        <v>7.2064096466660623E-3</v>
      </c>
      <c r="J14" s="486">
        <v>5.7802098141673919E-2</v>
      </c>
      <c r="K14" s="487">
        <v>5.7802098515167932E-2</v>
      </c>
      <c r="L14" s="486" t="s">
        <v>153</v>
      </c>
      <c r="M14" s="486" t="s">
        <v>153</v>
      </c>
      <c r="N14" s="486" t="s">
        <v>153</v>
      </c>
      <c r="O14" s="487" t="s">
        <v>153</v>
      </c>
      <c r="P14" s="486">
        <v>0.16170446515958548</v>
      </c>
      <c r="Q14" s="486">
        <v>3.5660052697076741E-2</v>
      </c>
      <c r="R14" s="486">
        <v>0.25516661599307566</v>
      </c>
      <c r="S14" s="486">
        <v>0.25516661599307566</v>
      </c>
      <c r="T14" s="486" t="s">
        <v>153</v>
      </c>
      <c r="U14" s="487">
        <v>0.2551666183445096</v>
      </c>
      <c r="V14" s="545" t="s">
        <v>153</v>
      </c>
      <c r="W14" s="579"/>
    </row>
    <row r="15" spans="1:23" s="488" customFormat="1">
      <c r="A15" s="481"/>
      <c r="B15" s="564"/>
      <c r="C15" s="491"/>
      <c r="D15" s="490">
        <v>7</v>
      </c>
      <c r="E15" s="484" t="s">
        <v>153</v>
      </c>
      <c r="F15" s="485" t="s">
        <v>153</v>
      </c>
      <c r="G15" s="486">
        <v>2.4009946544808296E-2</v>
      </c>
      <c r="H15" s="486">
        <v>6.0278232158639958E-3</v>
      </c>
      <c r="I15" s="486">
        <v>2.1980258105083537E-3</v>
      </c>
      <c r="J15" s="486">
        <v>3.2235795571180649E-2</v>
      </c>
      <c r="K15" s="487">
        <v>3.2235795588088534E-2</v>
      </c>
      <c r="L15" s="486" t="s">
        <v>153</v>
      </c>
      <c r="M15" s="486" t="s">
        <v>153</v>
      </c>
      <c r="N15" s="486" t="s">
        <v>153</v>
      </c>
      <c r="O15" s="487" t="s">
        <v>153</v>
      </c>
      <c r="P15" s="486">
        <v>0.10994504374825256</v>
      </c>
      <c r="Q15" s="486">
        <v>2.1723430597894063E-2</v>
      </c>
      <c r="R15" s="486">
        <v>0.16390426991237866</v>
      </c>
      <c r="S15" s="486">
        <v>0.16390426991237866</v>
      </c>
      <c r="T15" s="486" t="s">
        <v>153</v>
      </c>
      <c r="U15" s="487">
        <v>0.16390427169924204</v>
      </c>
      <c r="V15" s="545" t="s">
        <v>153</v>
      </c>
      <c r="W15" s="579"/>
    </row>
    <row r="16" spans="1:23" s="488" customFormat="1">
      <c r="A16" s="481"/>
      <c r="B16" s="564"/>
      <c r="C16" s="491"/>
      <c r="D16" s="490">
        <v>8</v>
      </c>
      <c r="E16" s="484" t="s">
        <v>153</v>
      </c>
      <c r="F16" s="485" t="s">
        <v>153</v>
      </c>
      <c r="G16" s="486">
        <v>2.3338580273146826E-2</v>
      </c>
      <c r="H16" s="486">
        <v>2.5359490610422468E-3</v>
      </c>
      <c r="I16" s="486">
        <v>1.6744187314849019E-3</v>
      </c>
      <c r="J16" s="486">
        <v>2.7548948065673973E-2</v>
      </c>
      <c r="K16" s="487">
        <v>2.7548947899725507E-2</v>
      </c>
      <c r="L16" s="486" t="s">
        <v>153</v>
      </c>
      <c r="M16" s="486" t="s">
        <v>153</v>
      </c>
      <c r="N16" s="486" t="s">
        <v>153</v>
      </c>
      <c r="O16" s="487" t="s">
        <v>153</v>
      </c>
      <c r="P16" s="486">
        <v>7.2375242089627548E-2</v>
      </c>
      <c r="Q16" s="486">
        <v>1.3250012965913993E-2</v>
      </c>
      <c r="R16" s="486">
        <v>0.11317420312121551</v>
      </c>
      <c r="S16" s="486">
        <v>0.11317420312121551</v>
      </c>
      <c r="T16" s="486" t="s">
        <v>153</v>
      </c>
      <c r="U16" s="487">
        <v>0.11317420575604276</v>
      </c>
      <c r="V16" s="545" t="s">
        <v>153</v>
      </c>
      <c r="W16" s="579"/>
    </row>
    <row r="17" spans="1:23" s="488" customFormat="1">
      <c r="A17" s="481"/>
      <c r="B17" s="564"/>
      <c r="C17" s="491"/>
      <c r="D17" s="490">
        <v>9</v>
      </c>
      <c r="E17" s="484" t="s">
        <v>153</v>
      </c>
      <c r="F17" s="485" t="s">
        <v>153</v>
      </c>
      <c r="G17" s="486">
        <v>1.0843309916052514E-2</v>
      </c>
      <c r="H17" s="486">
        <v>1.0728216751393778E-3</v>
      </c>
      <c r="I17" s="486">
        <v>1.0299414870130067E-3</v>
      </c>
      <c r="J17" s="486">
        <v>1.2946073078204898E-2</v>
      </c>
      <c r="K17" s="487">
        <v>1.2946073299896943E-2</v>
      </c>
      <c r="L17" s="486" t="s">
        <v>153</v>
      </c>
      <c r="M17" s="486" t="s">
        <v>153</v>
      </c>
      <c r="N17" s="486" t="s">
        <v>153</v>
      </c>
      <c r="O17" s="487" t="s">
        <v>153</v>
      </c>
      <c r="P17" s="486">
        <v>4.9266041957653647E-2</v>
      </c>
      <c r="Q17" s="486">
        <v>5.9191610561233569E-3</v>
      </c>
      <c r="R17" s="486">
        <v>6.8131276091981913E-2</v>
      </c>
      <c r="S17" s="486">
        <v>6.8131276091981913E-2</v>
      </c>
      <c r="T17" s="486" t="s">
        <v>153</v>
      </c>
      <c r="U17" s="487">
        <v>6.8131276090587667E-2</v>
      </c>
      <c r="V17" s="545" t="s">
        <v>153</v>
      </c>
      <c r="W17" s="579"/>
    </row>
    <row r="18" spans="1:23" s="488" customFormat="1">
      <c r="A18" s="481"/>
      <c r="B18" s="564"/>
      <c r="C18" s="491"/>
      <c r="D18" s="490">
        <v>10</v>
      </c>
      <c r="E18" s="484" t="s">
        <v>153</v>
      </c>
      <c r="F18" s="485" t="s">
        <v>153</v>
      </c>
      <c r="G18" s="486">
        <v>4.0967532672797E-3</v>
      </c>
      <c r="H18" s="486">
        <v>4.2502289571835013E-4</v>
      </c>
      <c r="I18" s="486">
        <v>6.1804511306801362E-4</v>
      </c>
      <c r="J18" s="486">
        <v>5.1398212760660634E-3</v>
      </c>
      <c r="K18" s="487">
        <v>5.1398209242452531E-3</v>
      </c>
      <c r="L18" s="486" t="s">
        <v>153</v>
      </c>
      <c r="M18" s="486" t="s">
        <v>153</v>
      </c>
      <c r="N18" s="486" t="s">
        <v>153</v>
      </c>
      <c r="O18" s="487" t="s">
        <v>153</v>
      </c>
      <c r="P18" s="486">
        <v>1.9942895139286647E-2</v>
      </c>
      <c r="Q18" s="486">
        <v>1.7546687590505048E-3</v>
      </c>
      <c r="R18" s="486">
        <v>2.6837385174403216E-2</v>
      </c>
      <c r="S18" s="486">
        <v>2.6837385174403216E-2</v>
      </c>
      <c r="T18" s="486" t="s">
        <v>153</v>
      </c>
      <c r="U18" s="487">
        <v>2.6837383956201943E-2</v>
      </c>
      <c r="V18" s="545" t="s">
        <v>153</v>
      </c>
      <c r="W18" s="579"/>
    </row>
    <row r="19" spans="1:23" s="648" customFormat="1" ht="20" customHeight="1" thickBot="1">
      <c r="B19" s="649"/>
      <c r="C19" s="650" t="s">
        <v>227</v>
      </c>
      <c r="D19" s="651"/>
      <c r="E19" s="652" t="s">
        <v>153</v>
      </c>
      <c r="F19" s="546" t="s">
        <v>153</v>
      </c>
      <c r="G19" s="502">
        <v>3.6948917522747718E-2</v>
      </c>
      <c r="H19" s="502">
        <v>1.7712736558545713E-2</v>
      </c>
      <c r="I19" s="502">
        <v>5.3073679146715159E-3</v>
      </c>
      <c r="J19" s="502">
        <v>5.9969021995964947E-2</v>
      </c>
      <c r="K19" s="502">
        <v>5.9969021963388602E-2</v>
      </c>
      <c r="L19" s="502" t="s">
        <v>153</v>
      </c>
      <c r="M19" s="502" t="s">
        <v>153</v>
      </c>
      <c r="N19" s="502" t="s">
        <v>153</v>
      </c>
      <c r="O19" s="502" t="s">
        <v>153</v>
      </c>
      <c r="P19" s="502">
        <v>0.13044465966790736</v>
      </c>
      <c r="Q19" s="502">
        <v>3.7657695440002012E-2</v>
      </c>
      <c r="R19" s="502">
        <v>0.22807137711201839</v>
      </c>
      <c r="S19" s="502">
        <v>0.22807137711201839</v>
      </c>
      <c r="T19" s="502" t="s">
        <v>153</v>
      </c>
      <c r="U19" s="502">
        <v>0.22807137711609049</v>
      </c>
      <c r="V19" s="547" t="s">
        <v>153</v>
      </c>
      <c r="W19" s="653"/>
    </row>
    <row r="20" spans="1:23" ht="78" customHeight="1" thickBot="1">
      <c r="A20" s="493"/>
      <c r="B20" s="562"/>
      <c r="C20" s="889" t="s">
        <v>587</v>
      </c>
      <c r="D20" s="890"/>
      <c r="E20" s="478" t="s">
        <v>547</v>
      </c>
      <c r="F20" s="478" t="s">
        <v>192</v>
      </c>
      <c r="G20" s="478" t="s">
        <v>332</v>
      </c>
      <c r="H20" s="478" t="s">
        <v>215</v>
      </c>
      <c r="I20" s="478" t="s">
        <v>216</v>
      </c>
      <c r="J20" s="478" t="s">
        <v>217</v>
      </c>
      <c r="K20" s="478" t="s">
        <v>193</v>
      </c>
      <c r="L20" s="478" t="s">
        <v>218</v>
      </c>
      <c r="M20" s="478" t="s">
        <v>219</v>
      </c>
      <c r="N20" s="478" t="s">
        <v>220</v>
      </c>
      <c r="O20" s="478" t="s">
        <v>196</v>
      </c>
      <c r="P20" s="478" t="s">
        <v>221</v>
      </c>
      <c r="Q20" s="478" t="s">
        <v>222</v>
      </c>
      <c r="R20" s="478" t="s">
        <v>223</v>
      </c>
      <c r="S20" s="478" t="s">
        <v>224</v>
      </c>
      <c r="T20" s="478" t="s">
        <v>225</v>
      </c>
      <c r="U20" s="478" t="s">
        <v>194</v>
      </c>
      <c r="V20" s="479" t="s">
        <v>195</v>
      </c>
      <c r="W20" s="570"/>
    </row>
    <row r="21" spans="1:23" s="494" customFormat="1" ht="15" customHeight="1">
      <c r="B21" s="566"/>
      <c r="C21" s="495" t="s">
        <v>226</v>
      </c>
      <c r="D21" s="496">
        <v>1</v>
      </c>
      <c r="E21" s="497" t="s">
        <v>154</v>
      </c>
      <c r="F21" s="498">
        <v>0</v>
      </c>
      <c r="G21" s="486">
        <v>0.20824683472111324</v>
      </c>
      <c r="H21" s="486">
        <v>6.6385308543401397E-2</v>
      </c>
      <c r="I21" s="486">
        <v>5.7237367400479064E-2</v>
      </c>
      <c r="J21" s="486">
        <v>0.33186951066499371</v>
      </c>
      <c r="K21" s="487">
        <v>0.33185810425459111</v>
      </c>
      <c r="L21" s="486">
        <v>1.3425345043914679E-2</v>
      </c>
      <c r="M21" s="486">
        <v>-0.24288810311395004</v>
      </c>
      <c r="N21" s="486">
        <v>-0.22946275807003533</v>
      </c>
      <c r="O21" s="487">
        <v>0.10240675259495834</v>
      </c>
      <c r="P21" s="486">
        <v>1.0261548990532678</v>
      </c>
      <c r="Q21" s="486">
        <v>0.66076194821489664</v>
      </c>
      <c r="R21" s="497">
        <v>2.0187863579331582</v>
      </c>
      <c r="S21" s="497">
        <v>2.0322117029770728</v>
      </c>
      <c r="T21" s="497">
        <v>-0.24288810311395004</v>
      </c>
      <c r="U21" s="498">
        <v>2.0187749515227558</v>
      </c>
      <c r="V21" s="499">
        <v>1.7893235998631229</v>
      </c>
      <c r="W21" s="580"/>
    </row>
    <row r="22" spans="1:23" s="494" customFormat="1">
      <c r="B22" s="566"/>
      <c r="C22" s="500"/>
      <c r="D22" s="496">
        <v>2</v>
      </c>
      <c r="E22" s="497" t="s">
        <v>154</v>
      </c>
      <c r="F22" s="498">
        <v>0</v>
      </c>
      <c r="G22" s="486">
        <v>0.10372287477603027</v>
      </c>
      <c r="H22" s="486">
        <v>2.2600205720353043E-2</v>
      </c>
      <c r="I22" s="486">
        <v>3.1455305594266375E-2</v>
      </c>
      <c r="J22" s="486">
        <v>0.15777838609064967</v>
      </c>
      <c r="K22" s="487">
        <v>0.15777838609064962</v>
      </c>
      <c r="L22" s="486">
        <v>1.1787444422323977E-2</v>
      </c>
      <c r="M22" s="486">
        <v>-0.14348994624726258</v>
      </c>
      <c r="N22" s="486">
        <v>-0.13170250182493859</v>
      </c>
      <c r="O22" s="487">
        <v>2.6075884265711016E-2</v>
      </c>
      <c r="P22" s="486">
        <v>0.37082752671046521</v>
      </c>
      <c r="Q22" s="486">
        <v>0.25778916981883337</v>
      </c>
      <c r="R22" s="497">
        <v>0.78639508261994828</v>
      </c>
      <c r="S22" s="497">
        <v>0.79818252704227222</v>
      </c>
      <c r="T22" s="497">
        <v>-0.14348994624726258</v>
      </c>
      <c r="U22" s="498">
        <v>0.78639508261994817</v>
      </c>
      <c r="V22" s="499">
        <v>0.6546967283827726</v>
      </c>
      <c r="W22" s="580"/>
    </row>
    <row r="23" spans="1:23" s="494" customFormat="1">
      <c r="B23" s="566"/>
      <c r="C23" s="501"/>
      <c r="D23" s="496">
        <v>3</v>
      </c>
      <c r="E23" s="497" t="s">
        <v>154</v>
      </c>
      <c r="F23" s="498">
        <v>0</v>
      </c>
      <c r="G23" s="486">
        <v>2.9081910977653492E-2</v>
      </c>
      <c r="H23" s="486">
        <v>1.2426465890493767E-2</v>
      </c>
      <c r="I23" s="486">
        <v>1.4765796625662853E-2</v>
      </c>
      <c r="J23" s="486">
        <v>5.6274173493810108E-2</v>
      </c>
      <c r="K23" s="487">
        <v>5.6276630773994217E-2</v>
      </c>
      <c r="L23" s="486">
        <v>1.0959469620645085E-2</v>
      </c>
      <c r="M23" s="486">
        <v>-0.114253699435317</v>
      </c>
      <c r="N23" s="486">
        <v>-0.10329422981467191</v>
      </c>
      <c r="O23" s="487">
        <v>-4.7020056320861793E-2</v>
      </c>
      <c r="P23" s="486">
        <v>0.22205949566781502</v>
      </c>
      <c r="Q23" s="486">
        <v>0.20513374976041518</v>
      </c>
      <c r="R23" s="497">
        <v>0.48346741892204032</v>
      </c>
      <c r="S23" s="497">
        <v>0.49442688854268541</v>
      </c>
      <c r="T23" s="497">
        <v>-0.114253699435317</v>
      </c>
      <c r="U23" s="498">
        <v>0.48346987620222431</v>
      </c>
      <c r="V23" s="499">
        <v>0.38017564638755247</v>
      </c>
      <c r="W23" s="580"/>
    </row>
    <row r="24" spans="1:23" s="494" customFormat="1">
      <c r="B24" s="566"/>
      <c r="C24" s="501"/>
      <c r="D24" s="496">
        <v>4</v>
      </c>
      <c r="E24" s="497" t="s">
        <v>154</v>
      </c>
      <c r="F24" s="498">
        <v>0</v>
      </c>
      <c r="G24" s="486">
        <v>2.8998655428166615E-2</v>
      </c>
      <c r="H24" s="486">
        <v>9.0505587924877475E-3</v>
      </c>
      <c r="I24" s="486">
        <v>1.1942111122356037E-2</v>
      </c>
      <c r="J24" s="486">
        <v>4.9991325343010401E-2</v>
      </c>
      <c r="K24" s="487">
        <v>4.999132534301038E-2</v>
      </c>
      <c r="L24" s="486">
        <v>8.2752613240418115E-3</v>
      </c>
      <c r="M24" s="486">
        <v>-0.10444106293463647</v>
      </c>
      <c r="N24" s="486">
        <v>-9.6165801610594653E-2</v>
      </c>
      <c r="O24" s="487">
        <v>-4.6174476267584252E-2</v>
      </c>
      <c r="P24" s="486">
        <v>0.17249193979788052</v>
      </c>
      <c r="Q24" s="486">
        <v>0.10896995677129268</v>
      </c>
      <c r="R24" s="497">
        <v>0.33145322191218357</v>
      </c>
      <c r="S24" s="497">
        <v>0.3397284832362254</v>
      </c>
      <c r="T24" s="497">
        <v>-0.10444106293463647</v>
      </c>
      <c r="U24" s="498">
        <v>0.33145322191218363</v>
      </c>
      <c r="V24" s="499">
        <v>0.23528742030158897</v>
      </c>
      <c r="W24" s="580"/>
    </row>
    <row r="25" spans="1:23" s="494" customFormat="1">
      <c r="B25" s="566"/>
      <c r="C25" s="501"/>
      <c r="D25" s="496">
        <v>5</v>
      </c>
      <c r="E25" s="497" t="s">
        <v>154</v>
      </c>
      <c r="F25" s="498">
        <v>0</v>
      </c>
      <c r="G25" s="486">
        <v>1.7132344324257927E-2</v>
      </c>
      <c r="H25" s="486">
        <v>5.6957208673196367E-3</v>
      </c>
      <c r="I25" s="486">
        <v>7.8813866835345091E-3</v>
      </c>
      <c r="J25" s="486">
        <v>3.0709451875112072E-2</v>
      </c>
      <c r="K25" s="487">
        <v>3.0709451875112072E-2</v>
      </c>
      <c r="L25" s="486">
        <v>9.2311906372175949E-3</v>
      </c>
      <c r="M25" s="486">
        <v>-9.4545577768333541E-2</v>
      </c>
      <c r="N25" s="486">
        <v>-8.5314387131115943E-2</v>
      </c>
      <c r="O25" s="487">
        <v>-5.4604935256003843E-2</v>
      </c>
      <c r="P25" s="486">
        <v>0.12694087265672763</v>
      </c>
      <c r="Q25" s="486">
        <v>8.7351800421037171E-2</v>
      </c>
      <c r="R25" s="497">
        <v>0.24500212495287688</v>
      </c>
      <c r="S25" s="497">
        <v>0.25423331559009449</v>
      </c>
      <c r="T25" s="497">
        <v>-9.4545577768333541E-2</v>
      </c>
      <c r="U25" s="498">
        <v>0.24500212495287679</v>
      </c>
      <c r="V25" s="499">
        <v>0.15968773782176091</v>
      </c>
      <c r="W25" s="580"/>
    </row>
    <row r="26" spans="1:23" s="494" customFormat="1">
      <c r="B26" s="566"/>
      <c r="C26" s="501"/>
      <c r="D26" s="496">
        <v>6</v>
      </c>
      <c r="E26" s="497" t="s">
        <v>154</v>
      </c>
      <c r="F26" s="498">
        <v>0</v>
      </c>
      <c r="G26" s="486">
        <v>1.4320099901953879E-2</v>
      </c>
      <c r="H26" s="486">
        <v>4.0258162032114856E-3</v>
      </c>
      <c r="I26" s="486">
        <v>3.0006361259149201E-3</v>
      </c>
      <c r="J26" s="486">
        <v>2.1346552231080285E-2</v>
      </c>
      <c r="K26" s="487">
        <v>2.1345434259349351E-2</v>
      </c>
      <c r="L26" s="486">
        <v>8.8677517700287423E-3</v>
      </c>
      <c r="M26" s="486">
        <v>-8.4515308945897996E-2</v>
      </c>
      <c r="N26" s="486">
        <v>-7.5647557175869254E-2</v>
      </c>
      <c r="O26" s="487">
        <v>-5.4302122916520063E-2</v>
      </c>
      <c r="P26" s="486">
        <v>9.9294895229279229E-2</v>
      </c>
      <c r="Q26" s="486">
        <v>7.2707291523426532E-2</v>
      </c>
      <c r="R26" s="497">
        <v>0.19334873898378604</v>
      </c>
      <c r="S26" s="497">
        <v>0.20221649075381476</v>
      </c>
      <c r="T26" s="497">
        <v>-8.4515308945897996E-2</v>
      </c>
      <c r="U26" s="498">
        <v>0.19334762101205497</v>
      </c>
      <c r="V26" s="499">
        <v>0.11770118180791674</v>
      </c>
      <c r="W26" s="580"/>
    </row>
    <row r="27" spans="1:23" s="494" customFormat="1">
      <c r="B27" s="566"/>
      <c r="C27" s="501"/>
      <c r="D27" s="496">
        <v>7</v>
      </c>
      <c r="E27" s="497" t="s">
        <v>154</v>
      </c>
      <c r="F27" s="498">
        <v>0</v>
      </c>
      <c r="G27" s="486">
        <v>1.2912536519552249E-2</v>
      </c>
      <c r="H27" s="486">
        <v>2.7724586774432293E-3</v>
      </c>
      <c r="I27" s="486">
        <v>2.2718256568097389E-3</v>
      </c>
      <c r="J27" s="486">
        <v>1.7956820853805216E-2</v>
      </c>
      <c r="K27" s="487">
        <v>1.7957724523517495E-2</v>
      </c>
      <c r="L27" s="486">
        <v>6.4106329393032162E-3</v>
      </c>
      <c r="M27" s="486">
        <v>-8.4683792412608358E-2</v>
      </c>
      <c r="N27" s="486">
        <v>-7.8273159473305154E-2</v>
      </c>
      <c r="O27" s="487">
        <v>-6.0315434949787493E-2</v>
      </c>
      <c r="P27" s="486">
        <v>9.3854232653382108E-2</v>
      </c>
      <c r="Q27" s="486">
        <v>5.3263196514726649E-2</v>
      </c>
      <c r="R27" s="497">
        <v>0.165074250021914</v>
      </c>
      <c r="S27" s="497">
        <v>0.17148488296121717</v>
      </c>
      <c r="T27" s="497">
        <v>-8.4683792412608358E-2</v>
      </c>
      <c r="U27" s="498">
        <v>0.16507605736133862</v>
      </c>
      <c r="V27" s="499">
        <v>8.680289788803347E-2</v>
      </c>
      <c r="W27" s="580"/>
    </row>
    <row r="28" spans="1:23" s="494" customFormat="1">
      <c r="B28" s="566"/>
      <c r="C28" s="501"/>
      <c r="D28" s="496">
        <v>8</v>
      </c>
      <c r="E28" s="497" t="s">
        <v>154</v>
      </c>
      <c r="F28" s="498">
        <v>0</v>
      </c>
      <c r="G28" s="486">
        <v>1.1843244301608625E-2</v>
      </c>
      <c r="H28" s="486">
        <v>1.6388187021846854E-3</v>
      </c>
      <c r="I28" s="486">
        <v>1.5125902157144425E-3</v>
      </c>
      <c r="J28" s="486">
        <v>1.4994653219507752E-2</v>
      </c>
      <c r="K28" s="487">
        <v>1.4994653219507862E-2</v>
      </c>
      <c r="L28" s="486">
        <v>6.9217677438881391E-3</v>
      </c>
      <c r="M28" s="486">
        <v>-8.2247182630386495E-2</v>
      </c>
      <c r="N28" s="486">
        <v>-7.5325414886498354E-2</v>
      </c>
      <c r="O28" s="487">
        <v>-6.0331478874300022E-2</v>
      </c>
      <c r="P28" s="486">
        <v>7.1563662548223231E-2</v>
      </c>
      <c r="Q28" s="486">
        <v>3.7393754702190425E-2</v>
      </c>
      <c r="R28" s="497">
        <v>0.12395207046992139</v>
      </c>
      <c r="S28" s="497">
        <v>0.13087383821380955</v>
      </c>
      <c r="T28" s="497">
        <v>-8.2247182630386495E-2</v>
      </c>
      <c r="U28" s="498">
        <v>0.12395135326261192</v>
      </c>
      <c r="V28" s="499">
        <v>4.8625221168804168E-2</v>
      </c>
      <c r="W28" s="580"/>
    </row>
    <row r="29" spans="1:23" s="494" customFormat="1">
      <c r="B29" s="566"/>
      <c r="C29" s="501"/>
      <c r="D29" s="496">
        <v>9</v>
      </c>
      <c r="E29" s="497" t="s">
        <v>154</v>
      </c>
      <c r="F29" s="498">
        <v>0</v>
      </c>
      <c r="G29" s="486">
        <v>9.0956558008312184E-3</v>
      </c>
      <c r="H29" s="486">
        <v>8.4648883910614465E-4</v>
      </c>
      <c r="I29" s="486">
        <v>1.7549783740548096E-3</v>
      </c>
      <c r="J29" s="486">
        <v>1.1697123013992174E-2</v>
      </c>
      <c r="K29" s="487">
        <v>1.1697635416437199E-2</v>
      </c>
      <c r="L29" s="486">
        <v>5.7573538717897348E-3</v>
      </c>
      <c r="M29" s="486">
        <v>-7.6048208871633452E-2</v>
      </c>
      <c r="N29" s="486">
        <v>-7.0290854999843722E-2</v>
      </c>
      <c r="O29" s="487">
        <v>-5.8593731985851459E-2</v>
      </c>
      <c r="P29" s="486">
        <v>4.3770954057484379E-2</v>
      </c>
      <c r="Q29" s="486">
        <v>2.6747920030375218E-2</v>
      </c>
      <c r="R29" s="497">
        <v>8.2215997101851776E-2</v>
      </c>
      <c r="S29" s="497">
        <v>8.7973350973641506E-2</v>
      </c>
      <c r="T29" s="497">
        <v>-7.6048208871633452E-2</v>
      </c>
      <c r="U29" s="498">
        <v>8.2216509504296695E-2</v>
      </c>
      <c r="V29" s="499">
        <v>1.1925654504453116E-2</v>
      </c>
      <c r="W29" s="580"/>
    </row>
    <row r="30" spans="1:23" s="494" customFormat="1">
      <c r="B30" s="566"/>
      <c r="C30" s="501"/>
      <c r="D30" s="496">
        <v>10</v>
      </c>
      <c r="E30" s="497" t="s">
        <v>154</v>
      </c>
      <c r="F30" s="498">
        <v>0</v>
      </c>
      <c r="G30" s="486">
        <v>5.4350821623846196E-3</v>
      </c>
      <c r="H30" s="486">
        <v>1.9360154917984595E-4</v>
      </c>
      <c r="I30" s="486">
        <v>1.8923805044388265E-4</v>
      </c>
      <c r="J30" s="486">
        <v>5.817921762008349E-3</v>
      </c>
      <c r="K30" s="487">
        <v>5.8179217620083889E-3</v>
      </c>
      <c r="L30" s="486">
        <v>4.8834440590275734E-3</v>
      </c>
      <c r="M30" s="486">
        <v>-5.6807701070021747E-2</v>
      </c>
      <c r="N30" s="486">
        <v>-5.1924257010994179E-2</v>
      </c>
      <c r="O30" s="487">
        <v>-4.6106335248985844E-2</v>
      </c>
      <c r="P30" s="486">
        <v>1.5197147466047388E-2</v>
      </c>
      <c r="Q30" s="486">
        <v>1.1782135560585572E-2</v>
      </c>
      <c r="R30" s="497">
        <v>3.2797204788641308E-2</v>
      </c>
      <c r="S30" s="497">
        <v>3.7680648847668884E-2</v>
      </c>
      <c r="T30" s="497">
        <v>-5.6807701070021747E-2</v>
      </c>
      <c r="U30" s="498">
        <v>3.2797204788641225E-2</v>
      </c>
      <c r="V30" s="499">
        <v>-1.9126822564524752E-2</v>
      </c>
      <c r="W30" s="580"/>
    </row>
    <row r="31" spans="1:23" s="654" customFormat="1" ht="20" customHeight="1" thickBot="1">
      <c r="B31" s="655"/>
      <c r="C31" s="645" t="s">
        <v>227</v>
      </c>
      <c r="D31" s="646"/>
      <c r="E31" s="498" t="s">
        <v>154</v>
      </c>
      <c r="F31" s="498">
        <v>0</v>
      </c>
      <c r="G31" s="502">
        <v>1.4386957325255316E-2</v>
      </c>
      <c r="H31" s="502">
        <v>3.1472190390254133E-3</v>
      </c>
      <c r="I31" s="502">
        <v>3.620695226139373E-3</v>
      </c>
      <c r="J31" s="502">
        <v>2.1154871590420104E-2</v>
      </c>
      <c r="K31" s="502">
        <v>2.1154871590420038E-2</v>
      </c>
      <c r="L31" s="502">
        <v>6.5626757157405914E-3</v>
      </c>
      <c r="M31" s="502">
        <v>-7.7521959499023033E-2</v>
      </c>
      <c r="N31" s="502">
        <v>-7.0959283783282451E-2</v>
      </c>
      <c r="O31" s="502">
        <v>-4.9804412192862378E-2</v>
      </c>
      <c r="P31" s="502">
        <v>7.6859400566666958E-2</v>
      </c>
      <c r="Q31" s="502">
        <v>5.1745160225401675E-2</v>
      </c>
      <c r="R31" s="503">
        <v>0.14975943238248873</v>
      </c>
      <c r="S31" s="503">
        <v>0.15632210809822933</v>
      </c>
      <c r="T31" s="503">
        <v>-7.7521959499023033E-2</v>
      </c>
      <c r="U31" s="503">
        <v>0.14975943238248859</v>
      </c>
      <c r="V31" s="504">
        <v>7.8800148599206296E-2</v>
      </c>
      <c r="W31" s="656"/>
    </row>
    <row r="32" spans="1:23" s="480" customFormat="1" ht="76.5" customHeight="1" thickBot="1">
      <c r="A32" s="477"/>
      <c r="B32" s="563"/>
      <c r="C32" s="889" t="s">
        <v>589</v>
      </c>
      <c r="D32" s="890"/>
      <c r="E32" s="478" t="s">
        <v>547</v>
      </c>
      <c r="F32" s="478" t="s">
        <v>192</v>
      </c>
      <c r="G32" s="478" t="s">
        <v>332</v>
      </c>
      <c r="H32" s="478" t="s">
        <v>215</v>
      </c>
      <c r="I32" s="478" t="s">
        <v>216</v>
      </c>
      <c r="J32" s="478" t="s">
        <v>217</v>
      </c>
      <c r="K32" s="478" t="s">
        <v>193</v>
      </c>
      <c r="L32" s="478" t="s">
        <v>218</v>
      </c>
      <c r="M32" s="478" t="s">
        <v>219</v>
      </c>
      <c r="N32" s="478" t="s">
        <v>220</v>
      </c>
      <c r="O32" s="478" t="s">
        <v>196</v>
      </c>
      <c r="P32" s="478" t="s">
        <v>221</v>
      </c>
      <c r="Q32" s="478" t="s">
        <v>222</v>
      </c>
      <c r="R32" s="478" t="s">
        <v>223</v>
      </c>
      <c r="S32" s="478" t="s">
        <v>224</v>
      </c>
      <c r="T32" s="478" t="s">
        <v>225</v>
      </c>
      <c r="U32" s="478" t="s">
        <v>194</v>
      </c>
      <c r="V32" s="479" t="s">
        <v>195</v>
      </c>
      <c r="W32" s="578"/>
    </row>
    <row r="33" spans="1:23" s="488" customFormat="1" ht="15" customHeight="1">
      <c r="A33" s="481"/>
      <c r="B33" s="564"/>
      <c r="C33" s="482" t="s">
        <v>226</v>
      </c>
      <c r="D33" s="548">
        <v>1</v>
      </c>
      <c r="E33" s="549">
        <v>-1.1510933728131197E-2</v>
      </c>
      <c r="F33" s="550">
        <v>-1.1510933728131197E-2</v>
      </c>
      <c r="G33" s="549">
        <v>0.34978352260231771</v>
      </c>
      <c r="H33" s="549">
        <v>0.2777272882025042</v>
      </c>
      <c r="I33" s="549">
        <v>0.44590926360400945</v>
      </c>
      <c r="J33" s="549">
        <v>1.0734200744088314</v>
      </c>
      <c r="K33" s="550">
        <v>1.0622745679606085</v>
      </c>
      <c r="L33" s="549">
        <v>2.0154644785322019E-2</v>
      </c>
      <c r="M33" s="549">
        <v>-0.31763403339751201</v>
      </c>
      <c r="N33" s="549">
        <v>-0.29747938861218998</v>
      </c>
      <c r="O33" s="550">
        <v>0.76445405355963458</v>
      </c>
      <c r="P33" s="549">
        <v>1.8564006394776811</v>
      </c>
      <c r="Q33" s="549">
        <v>1.2144907639793454</v>
      </c>
      <c r="R33" s="549">
        <v>4.1443114778658581</v>
      </c>
      <c r="S33" s="549">
        <v>4.1644661226511799</v>
      </c>
      <c r="T33" s="549">
        <v>-0.32839826089162266</v>
      </c>
      <c r="U33" s="550">
        <v>4.0893036223446169</v>
      </c>
      <c r="V33" s="551">
        <v>3.7914831093419483</v>
      </c>
      <c r="W33" s="579"/>
    </row>
    <row r="34" spans="1:23" s="488" customFormat="1">
      <c r="A34" s="481"/>
      <c r="B34" s="564"/>
      <c r="C34" s="489"/>
      <c r="D34" s="505">
        <v>2</v>
      </c>
      <c r="E34" s="506">
        <v>-2.0462570321663969E-2</v>
      </c>
      <c r="F34" s="507">
        <v>-2.0462570351318807E-2</v>
      </c>
      <c r="G34" s="506">
        <v>9.1537803258109909E-2</v>
      </c>
      <c r="H34" s="506">
        <v>9.3728041575559473E-2</v>
      </c>
      <c r="I34" s="506">
        <v>0.16240461968743641</v>
      </c>
      <c r="J34" s="506">
        <v>0.34767046452110578</v>
      </c>
      <c r="K34" s="507">
        <v>0.32720789419944185</v>
      </c>
      <c r="L34" s="506">
        <v>8.5537426766231044E-3</v>
      </c>
      <c r="M34" s="506">
        <v>-0.21132413031252281</v>
      </c>
      <c r="N34" s="506">
        <v>-0.20277038763589969</v>
      </c>
      <c r="O34" s="507">
        <v>0.12443750620768408</v>
      </c>
      <c r="P34" s="506">
        <v>0.67180699572253</v>
      </c>
      <c r="Q34" s="506">
        <v>0.55762507123944416</v>
      </c>
      <c r="R34" s="506">
        <v>1.5771025314830798</v>
      </c>
      <c r="S34" s="506">
        <v>1.5856562741597029</v>
      </c>
      <c r="T34" s="506">
        <v>-0.22981248831432616</v>
      </c>
      <c r="U34" s="507">
        <v>1.5566399596490192</v>
      </c>
      <c r="V34" s="552">
        <v>1.3538695743558515</v>
      </c>
      <c r="W34" s="579"/>
    </row>
    <row r="35" spans="1:23" s="488" customFormat="1">
      <c r="A35" s="481"/>
      <c r="B35" s="564"/>
      <c r="C35" s="491"/>
      <c r="D35" s="505">
        <v>3</v>
      </c>
      <c r="E35" s="506">
        <v>-2.5647134325534587E-2</v>
      </c>
      <c r="F35" s="507">
        <v>-2.5647134287208686E-2</v>
      </c>
      <c r="G35" s="506">
        <v>4.8564007268795215E-2</v>
      </c>
      <c r="H35" s="506">
        <v>4.1899015468975113E-2</v>
      </c>
      <c r="I35" s="506">
        <v>0.11809128627256858</v>
      </c>
      <c r="J35" s="506">
        <v>0.20855430901033892</v>
      </c>
      <c r="K35" s="507">
        <v>0.18290717455066366</v>
      </c>
      <c r="L35" s="506">
        <v>4.9657592608097923E-3</v>
      </c>
      <c r="M35" s="506">
        <v>-0.18510845715230162</v>
      </c>
      <c r="N35" s="506">
        <v>-0.18014269789149182</v>
      </c>
      <c r="O35" s="507">
        <v>2.7644769657790553E-3</v>
      </c>
      <c r="P35" s="506">
        <v>0.38798646385351454</v>
      </c>
      <c r="Q35" s="506">
        <v>0.36824151412788159</v>
      </c>
      <c r="R35" s="506">
        <v>0.96478228699173507</v>
      </c>
      <c r="S35" s="506">
        <v>0.96974804625254485</v>
      </c>
      <c r="T35" s="506">
        <v>-0.207304053456695</v>
      </c>
      <c r="U35" s="507">
        <v>0.93913515182303064</v>
      </c>
      <c r="V35" s="552">
        <v>0.75899245575201912</v>
      </c>
      <c r="W35" s="579"/>
    </row>
    <row r="36" spans="1:23" s="488" customFormat="1">
      <c r="A36" s="481"/>
      <c r="B36" s="564"/>
      <c r="C36" s="491"/>
      <c r="D36" s="505">
        <v>4</v>
      </c>
      <c r="E36" s="506">
        <v>-3.1448467335096535E-2</v>
      </c>
      <c r="F36" s="507">
        <v>-3.1448467335096535E-2</v>
      </c>
      <c r="G36" s="506">
        <v>3.0693513338437017E-2</v>
      </c>
      <c r="H36" s="506">
        <v>1.8780625232731048E-2</v>
      </c>
      <c r="I36" s="506">
        <v>9.81407425493587E-2</v>
      </c>
      <c r="J36" s="506">
        <v>0.14761488112052676</v>
      </c>
      <c r="K36" s="507">
        <v>0.1161664136745779</v>
      </c>
      <c r="L36" s="506">
        <v>2.9049531372415459E-3</v>
      </c>
      <c r="M36" s="506">
        <v>-0.17411683559233287</v>
      </c>
      <c r="N36" s="506">
        <v>-0.17121188245509134</v>
      </c>
      <c r="O36" s="507">
        <v>-5.5045468184682193E-2</v>
      </c>
      <c r="P36" s="506">
        <v>0.25839585049091418</v>
      </c>
      <c r="Q36" s="506">
        <v>0.28029391203506832</v>
      </c>
      <c r="R36" s="506">
        <v>0.68630464364650923</v>
      </c>
      <c r="S36" s="506">
        <v>0.68920959678375082</v>
      </c>
      <c r="T36" s="506">
        <v>-0.20102353492569636</v>
      </c>
      <c r="U36" s="507">
        <v>0.65485617681024821</v>
      </c>
      <c r="V36" s="552">
        <v>0.4836442952004058</v>
      </c>
      <c r="W36" s="579"/>
    </row>
    <row r="37" spans="1:23" s="488" customFormat="1">
      <c r="A37" s="481"/>
      <c r="B37" s="564"/>
      <c r="C37" s="491"/>
      <c r="D37" s="505">
        <v>5</v>
      </c>
      <c r="E37" s="506">
        <v>-3.5157843580564514E-2</v>
      </c>
      <c r="F37" s="507">
        <v>-3.5157843580564514E-2</v>
      </c>
      <c r="G37" s="506">
        <v>1.6345827499406058E-2</v>
      </c>
      <c r="H37" s="506">
        <v>8.6804241281315392E-3</v>
      </c>
      <c r="I37" s="506">
        <v>9.9272196902182336E-2</v>
      </c>
      <c r="J37" s="506">
        <v>0.12429844852971994</v>
      </c>
      <c r="K37" s="507">
        <v>8.9140604949155419E-2</v>
      </c>
      <c r="L37" s="506">
        <v>1.6542553887127763E-3</v>
      </c>
      <c r="M37" s="506">
        <v>-0.16992793581487159</v>
      </c>
      <c r="N37" s="506">
        <v>-0.16827368042615881</v>
      </c>
      <c r="O37" s="507">
        <v>-7.9133074554925228E-2</v>
      </c>
      <c r="P37" s="506">
        <v>0.16595896506791083</v>
      </c>
      <c r="Q37" s="506">
        <v>0.20569284711130859</v>
      </c>
      <c r="R37" s="506">
        <v>0.49595026070893933</v>
      </c>
      <c r="S37" s="506">
        <v>0.49760451609765211</v>
      </c>
      <c r="T37" s="506">
        <v>-0.20002253042402798</v>
      </c>
      <c r="U37" s="507">
        <v>0.46079241698168061</v>
      </c>
      <c r="V37" s="552">
        <v>0.2925187337264184</v>
      </c>
      <c r="W37" s="579"/>
    </row>
    <row r="38" spans="1:23" s="488" customFormat="1">
      <c r="A38" s="481"/>
      <c r="B38" s="564"/>
      <c r="C38" s="491"/>
      <c r="D38" s="505">
        <v>6</v>
      </c>
      <c r="E38" s="506">
        <v>-3.7779242275161787E-2</v>
      </c>
      <c r="F38" s="507">
        <v>-3.7779242235011536E-2</v>
      </c>
      <c r="G38" s="506">
        <v>9.4593071946527038E-3</v>
      </c>
      <c r="H38" s="506">
        <v>3.776102129839609E-3</v>
      </c>
      <c r="I38" s="506">
        <v>6.7971568660159437E-2</v>
      </c>
      <c r="J38" s="506">
        <v>8.1206977984651749E-2</v>
      </c>
      <c r="K38" s="507">
        <v>4.3427735725550067E-2</v>
      </c>
      <c r="L38" s="506">
        <v>1.321968550032802E-3</v>
      </c>
      <c r="M38" s="506">
        <v>-0.16245417072103308</v>
      </c>
      <c r="N38" s="506">
        <v>-0.1611322021710003</v>
      </c>
      <c r="O38" s="507">
        <v>-0.11770446634105958</v>
      </c>
      <c r="P38" s="506">
        <v>0.11864369770524963</v>
      </c>
      <c r="Q38" s="506">
        <v>0.15556072958860731</v>
      </c>
      <c r="R38" s="506">
        <v>0.35541140527850867</v>
      </c>
      <c r="S38" s="506">
        <v>0.35673337382854148</v>
      </c>
      <c r="T38" s="506">
        <v>-0.19556321140638422</v>
      </c>
      <c r="U38" s="507">
        <v>0.31763216256169419</v>
      </c>
      <c r="V38" s="552">
        <v>0.15649996373922445</v>
      </c>
      <c r="W38" s="579"/>
    </row>
    <row r="39" spans="1:23" s="488" customFormat="1">
      <c r="A39" s="481"/>
      <c r="B39" s="564"/>
      <c r="C39" s="491"/>
      <c r="D39" s="505">
        <v>7</v>
      </c>
      <c r="E39" s="506">
        <v>-4.1266900385575379E-2</v>
      </c>
      <c r="F39" s="507">
        <v>-4.1266900434817108E-2</v>
      </c>
      <c r="G39" s="506">
        <v>2.9601308673534903E-3</v>
      </c>
      <c r="H39" s="506">
        <v>1.3574899687035917E-3</v>
      </c>
      <c r="I39" s="506">
        <v>6.0814044022617968E-2</v>
      </c>
      <c r="J39" s="506">
        <v>6.5131664858675054E-2</v>
      </c>
      <c r="K39" s="507">
        <v>2.3864764423857938E-2</v>
      </c>
      <c r="L39" s="506">
        <v>8.6356990046671867E-4</v>
      </c>
      <c r="M39" s="506">
        <v>-0.15868923468262813</v>
      </c>
      <c r="N39" s="506">
        <v>-0.1578256647821614</v>
      </c>
      <c r="O39" s="507">
        <v>-0.13396090072761643</v>
      </c>
      <c r="P39" s="506">
        <v>8.3648341456828992E-2</v>
      </c>
      <c r="Q39" s="506">
        <v>0.1200376293101523</v>
      </c>
      <c r="R39" s="506">
        <v>0.26881763562565636</v>
      </c>
      <c r="S39" s="506">
        <v>0.26968120552612307</v>
      </c>
      <c r="T39" s="506">
        <v>-0.19478146905766686</v>
      </c>
      <c r="U39" s="507">
        <v>0.22755073653267632</v>
      </c>
      <c r="V39" s="552">
        <v>6.9725076563893887E-2</v>
      </c>
      <c r="W39" s="579"/>
    </row>
    <row r="40" spans="1:23" s="488" customFormat="1">
      <c r="A40" s="481"/>
      <c r="B40" s="564"/>
      <c r="C40" s="491"/>
      <c r="D40" s="505">
        <v>8</v>
      </c>
      <c r="E40" s="506">
        <v>-4.8608008672727084E-2</v>
      </c>
      <c r="F40" s="507">
        <v>-4.8608008663682249E-2</v>
      </c>
      <c r="G40" s="506">
        <v>1.3841795002172801E-3</v>
      </c>
      <c r="H40" s="506">
        <v>6.688915527951828E-4</v>
      </c>
      <c r="I40" s="506">
        <v>4.7524308469890288E-2</v>
      </c>
      <c r="J40" s="506">
        <v>4.9577379522902754E-2</v>
      </c>
      <c r="K40" s="507">
        <v>9.6937084113082926E-4</v>
      </c>
      <c r="L40" s="506">
        <v>4.3985375119299125E-4</v>
      </c>
      <c r="M40" s="506">
        <v>-0.15386337846098294</v>
      </c>
      <c r="N40" s="506">
        <v>-0.15342352470978995</v>
      </c>
      <c r="O40" s="507">
        <v>-0.15245415402242135</v>
      </c>
      <c r="P40" s="506">
        <v>5.882061496023868E-2</v>
      </c>
      <c r="Q40" s="506">
        <v>7.1352695638150138E-2</v>
      </c>
      <c r="R40" s="506">
        <v>0.17975069012129158</v>
      </c>
      <c r="S40" s="506">
        <v>0.18019054387248457</v>
      </c>
      <c r="T40" s="506">
        <v>-0.19562801471785435</v>
      </c>
      <c r="U40" s="507">
        <v>0.13114268294096268</v>
      </c>
      <c r="V40" s="552">
        <v>-2.2280833981222051E-2</v>
      </c>
      <c r="W40" s="579"/>
    </row>
    <row r="41" spans="1:23" s="488" customFormat="1">
      <c r="A41" s="481"/>
      <c r="B41" s="564"/>
      <c r="C41" s="491"/>
      <c r="D41" s="505">
        <v>9</v>
      </c>
      <c r="E41" s="506">
        <v>-6.0228469730725306E-2</v>
      </c>
      <c r="F41" s="507">
        <v>-6.0228469694256381E-2</v>
      </c>
      <c r="G41" s="506">
        <v>8.9659875671859075E-4</v>
      </c>
      <c r="H41" s="506">
        <v>2.4764191517880172E-4</v>
      </c>
      <c r="I41" s="506">
        <v>3.2123648416239131E-2</v>
      </c>
      <c r="J41" s="506">
        <v>3.3267889088136521E-2</v>
      </c>
      <c r="K41" s="507">
        <v>-2.6960580612198016E-2</v>
      </c>
      <c r="L41" s="506">
        <v>2.0406472616827805E-4</v>
      </c>
      <c r="M41" s="506">
        <v>-0.14765089153962091</v>
      </c>
      <c r="N41" s="506">
        <v>-0.14744682681345264</v>
      </c>
      <c r="O41" s="507">
        <v>-0.17440740780857439</v>
      </c>
      <c r="P41" s="506">
        <v>3.5016066792979396E-2</v>
      </c>
      <c r="Q41" s="506">
        <v>3.4930164809579299E-2</v>
      </c>
      <c r="R41" s="506">
        <v>0.10321412069069522</v>
      </c>
      <c r="S41" s="506">
        <v>0.10341818541686348</v>
      </c>
      <c r="T41" s="506">
        <v>-0.1989747338005049</v>
      </c>
      <c r="U41" s="507">
        <v>4.2985654226977955E-2</v>
      </c>
      <c r="V41" s="552">
        <v>-0.10446117206983155</v>
      </c>
      <c r="W41" s="579"/>
    </row>
    <row r="42" spans="1:23" s="488" customFormat="1">
      <c r="A42" s="481"/>
      <c r="B42" s="564"/>
      <c r="C42" s="491"/>
      <c r="D42" s="505">
        <v>10</v>
      </c>
      <c r="E42" s="506">
        <v>-0.1075097802001517</v>
      </c>
      <c r="F42" s="507">
        <v>-0.10750978022852192</v>
      </c>
      <c r="G42" s="506">
        <v>2.1859103483888074E-4</v>
      </c>
      <c r="H42" s="506">
        <v>3.4148264062459499E-5</v>
      </c>
      <c r="I42" s="506">
        <v>2.177456497147371E-2</v>
      </c>
      <c r="J42" s="506">
        <v>2.202730427037505E-2</v>
      </c>
      <c r="K42" s="507">
        <v>-8.5482475957055701E-2</v>
      </c>
      <c r="L42" s="506">
        <v>6.1138167652262796E-5</v>
      </c>
      <c r="M42" s="506">
        <v>-0.13636662553816623</v>
      </c>
      <c r="N42" s="506">
        <v>-0.13630548737051396</v>
      </c>
      <c r="O42" s="507">
        <v>-0.22178796360363376</v>
      </c>
      <c r="P42" s="506">
        <v>1.3484304924879668E-2</v>
      </c>
      <c r="Q42" s="506">
        <v>5.03316130151432E-3</v>
      </c>
      <c r="R42" s="506">
        <v>4.0544770496769036E-2</v>
      </c>
      <c r="S42" s="506">
        <v>4.0605908664421299E-2</v>
      </c>
      <c r="T42" s="506">
        <v>-0.23445871614320987</v>
      </c>
      <c r="U42" s="507">
        <v>-6.6965008832635051E-2</v>
      </c>
      <c r="V42" s="552">
        <v>-0.2032704884853572</v>
      </c>
      <c r="W42" s="579"/>
    </row>
    <row r="43" spans="1:23" s="648" customFormat="1" ht="20" customHeight="1" thickBot="1">
      <c r="B43" s="649"/>
      <c r="C43" s="650" t="s">
        <v>227</v>
      </c>
      <c r="D43" s="657"/>
      <c r="E43" s="553">
        <v>-7.337429705941842E-2</v>
      </c>
      <c r="F43" s="553">
        <v>-7.3374297067828304E-2</v>
      </c>
      <c r="G43" s="553">
        <v>8.3403363027494161E-3</v>
      </c>
      <c r="H43" s="553">
        <v>6.1613300302939891E-3</v>
      </c>
      <c r="I43" s="553">
        <v>4.647825654330652E-2</v>
      </c>
      <c r="J43" s="553">
        <v>6.0979922876349929E-2</v>
      </c>
      <c r="K43" s="553">
        <v>-1.2391788550195451E-2</v>
      </c>
      <c r="L43" s="553">
        <v>8.5520375660468441E-4</v>
      </c>
      <c r="M43" s="553">
        <v>-0.15024220694122589</v>
      </c>
      <c r="N43" s="553">
        <v>-0.14938700318462123</v>
      </c>
      <c r="O43" s="553">
        <v>-0.16178120559827017</v>
      </c>
      <c r="P43" s="553">
        <v>8.3698381755158799E-2</v>
      </c>
      <c r="Q43" s="553">
        <v>8.2123987652432409E-2</v>
      </c>
      <c r="R43" s="553">
        <v>0.22680229228394114</v>
      </c>
      <c r="S43" s="553">
        <v>0.2276574960405458</v>
      </c>
      <c r="T43" s="553">
        <v>-0.21591662305403869</v>
      </c>
      <c r="U43" s="553">
        <v>0.15312022532049313</v>
      </c>
      <c r="V43" s="554">
        <v>3.7308134538967222E-3</v>
      </c>
      <c r="W43" s="653"/>
    </row>
    <row r="44" spans="1:23" s="480" customFormat="1" ht="76.5" customHeight="1" thickBot="1">
      <c r="A44" s="477"/>
      <c r="B44" s="563"/>
      <c r="C44" s="889" t="s">
        <v>590</v>
      </c>
      <c r="D44" s="890"/>
      <c r="E44" s="478" t="s">
        <v>547</v>
      </c>
      <c r="F44" s="478" t="s">
        <v>192</v>
      </c>
      <c r="G44" s="478" t="s">
        <v>332</v>
      </c>
      <c r="H44" s="478" t="s">
        <v>215</v>
      </c>
      <c r="I44" s="478" t="s">
        <v>216</v>
      </c>
      <c r="J44" s="478" t="s">
        <v>217</v>
      </c>
      <c r="K44" s="478" t="s">
        <v>193</v>
      </c>
      <c r="L44" s="478" t="s">
        <v>218</v>
      </c>
      <c r="M44" s="478" t="s">
        <v>219</v>
      </c>
      <c r="N44" s="478" t="s">
        <v>220</v>
      </c>
      <c r="O44" s="478" t="s">
        <v>196</v>
      </c>
      <c r="P44" s="478" t="s">
        <v>221</v>
      </c>
      <c r="Q44" s="478" t="s">
        <v>222</v>
      </c>
      <c r="R44" s="478" t="s">
        <v>223</v>
      </c>
      <c r="S44" s="478" t="s">
        <v>224</v>
      </c>
      <c r="T44" s="478" t="s">
        <v>225</v>
      </c>
      <c r="U44" s="478" t="s">
        <v>194</v>
      </c>
      <c r="V44" s="479" t="s">
        <v>195</v>
      </c>
      <c r="W44" s="578"/>
    </row>
    <row r="45" spans="1:23" s="494" customFormat="1" ht="15" customHeight="1">
      <c r="B45" s="566"/>
      <c r="C45" s="555" t="s">
        <v>226</v>
      </c>
      <c r="D45" s="556">
        <v>1</v>
      </c>
      <c r="E45" s="557">
        <v>-1.111692325227645E-3</v>
      </c>
      <c r="F45" s="543">
        <v>-1.1116923252278714E-3</v>
      </c>
      <c r="G45" s="542">
        <v>3.6667998803684064E-2</v>
      </c>
      <c r="H45" s="542">
        <v>0.18676562089147691</v>
      </c>
      <c r="I45" s="542">
        <v>9.025501051807068E-2</v>
      </c>
      <c r="J45" s="542">
        <v>0.31368863021323168</v>
      </c>
      <c r="K45" s="543">
        <v>0.31257693788800378</v>
      </c>
      <c r="L45" s="542">
        <v>7.1677089284296877E-2</v>
      </c>
      <c r="M45" s="542">
        <v>-6.324331895698411E-2</v>
      </c>
      <c r="N45" s="542">
        <v>8.433770327312776E-3</v>
      </c>
      <c r="O45" s="543">
        <v>0.32101070821531602</v>
      </c>
      <c r="P45" s="542">
        <v>0.68159711160664882</v>
      </c>
      <c r="Q45" s="542">
        <v>0.36109265753698838</v>
      </c>
      <c r="R45" s="542">
        <v>1.3720595231413404</v>
      </c>
      <c r="S45" s="542">
        <v>1.4437366124256372</v>
      </c>
      <c r="T45" s="557">
        <v>-6.4355011282211758E-2</v>
      </c>
      <c r="U45" s="543">
        <v>1.3709478308161125</v>
      </c>
      <c r="V45" s="544">
        <v>1.3793816011434252</v>
      </c>
      <c r="W45" s="580"/>
    </row>
    <row r="46" spans="1:23" s="494" customFormat="1">
      <c r="B46" s="566"/>
      <c r="C46" s="500"/>
      <c r="D46" s="508">
        <v>2</v>
      </c>
      <c r="E46" s="538">
        <v>-3.7665534225994842E-3</v>
      </c>
      <c r="F46" s="487">
        <v>-3.7665534225996083E-3</v>
      </c>
      <c r="G46" s="486">
        <v>1.0792423054438205E-2</v>
      </c>
      <c r="H46" s="486">
        <v>5.104694915232949E-2</v>
      </c>
      <c r="I46" s="486">
        <v>2.4349377683431202E-2</v>
      </c>
      <c r="J46" s="486">
        <v>8.6188749890198896E-2</v>
      </c>
      <c r="K46" s="487">
        <v>8.2422196467599448E-2</v>
      </c>
      <c r="L46" s="486">
        <v>4.5665819087359664E-2</v>
      </c>
      <c r="M46" s="486">
        <v>-4.7557597857158615E-2</v>
      </c>
      <c r="N46" s="486">
        <v>-1.8917787697989494E-3</v>
      </c>
      <c r="O46" s="487">
        <v>8.0530417697800366E-2</v>
      </c>
      <c r="P46" s="486">
        <v>0.29013597084699444</v>
      </c>
      <c r="Q46" s="486">
        <v>0.16262649990218614</v>
      </c>
      <c r="R46" s="486">
        <v>0.54519396773813444</v>
      </c>
      <c r="S46" s="486">
        <v>0.59085978682549412</v>
      </c>
      <c r="T46" s="538">
        <v>-5.1324151279758097E-2</v>
      </c>
      <c r="U46" s="487">
        <v>0.5414274143155352</v>
      </c>
      <c r="V46" s="545">
        <v>0.53953563554573647</v>
      </c>
      <c r="W46" s="580"/>
    </row>
    <row r="47" spans="1:23" s="494" customFormat="1">
      <c r="B47" s="566"/>
      <c r="C47" s="501"/>
      <c r="D47" s="508">
        <v>3</v>
      </c>
      <c r="E47" s="538">
        <v>-6.8494721759191817E-3</v>
      </c>
      <c r="F47" s="487">
        <v>-6.849472175918977E-3</v>
      </c>
      <c r="G47" s="486">
        <v>7.5387890973386109E-3</v>
      </c>
      <c r="H47" s="486">
        <v>2.8768033557215123E-2</v>
      </c>
      <c r="I47" s="486">
        <v>1.5031767024588654E-2</v>
      </c>
      <c r="J47" s="486">
        <v>5.1338589679142392E-2</v>
      </c>
      <c r="K47" s="487">
        <v>4.4489117503223111E-2</v>
      </c>
      <c r="L47" s="486">
        <v>3.5682822898956218E-2</v>
      </c>
      <c r="M47" s="486">
        <v>-5.4489575020623834E-2</v>
      </c>
      <c r="N47" s="486">
        <v>-1.8806752121667616E-2</v>
      </c>
      <c r="O47" s="487">
        <v>2.568236538155547E-2</v>
      </c>
      <c r="P47" s="486">
        <v>0.20710029653418757</v>
      </c>
      <c r="Q47" s="486">
        <v>0.11614585632969898</v>
      </c>
      <c r="R47" s="486">
        <v>0.37850637747176036</v>
      </c>
      <c r="S47" s="486">
        <v>0.41418920037071655</v>
      </c>
      <c r="T47" s="538">
        <v>-6.1339047196543019E-2</v>
      </c>
      <c r="U47" s="487">
        <v>0.37165690529584094</v>
      </c>
      <c r="V47" s="545">
        <v>0.35285015317417329</v>
      </c>
      <c r="W47" s="580"/>
    </row>
    <row r="48" spans="1:23" s="494" customFormat="1">
      <c r="B48" s="566"/>
      <c r="C48" s="501"/>
      <c r="D48" s="508">
        <v>4</v>
      </c>
      <c r="E48" s="538">
        <v>-8.4518483086801852E-3</v>
      </c>
      <c r="F48" s="487">
        <v>-8.4518483086804246E-3</v>
      </c>
      <c r="G48" s="486">
        <v>3.9644834017926716E-3</v>
      </c>
      <c r="H48" s="486">
        <v>1.5079716611369946E-2</v>
      </c>
      <c r="I48" s="486">
        <v>9.2057330526505287E-3</v>
      </c>
      <c r="J48" s="486">
        <v>2.8249933065813148E-2</v>
      </c>
      <c r="K48" s="487">
        <v>1.9798084757132788E-2</v>
      </c>
      <c r="L48" s="486">
        <v>3.4335732345944489E-2</v>
      </c>
      <c r="M48" s="486">
        <v>-5.4094608408007255E-2</v>
      </c>
      <c r="N48" s="486">
        <v>-1.975887606206277E-2</v>
      </c>
      <c r="O48" s="487">
        <v>3.9208695069991114E-5</v>
      </c>
      <c r="P48" s="486">
        <v>0.15627368501088176</v>
      </c>
      <c r="Q48" s="486">
        <v>9.1931322814051378E-2</v>
      </c>
      <c r="R48" s="486">
        <v>0.27963193263895275</v>
      </c>
      <c r="S48" s="486">
        <v>0.3139676649848972</v>
      </c>
      <c r="T48" s="538">
        <v>-6.2546456716687446E-2</v>
      </c>
      <c r="U48" s="487">
        <v>0.27118008433027241</v>
      </c>
      <c r="V48" s="545">
        <v>0.25142120826820957</v>
      </c>
      <c r="W48" s="580"/>
    </row>
    <row r="49" spans="1:23" s="494" customFormat="1">
      <c r="B49" s="566"/>
      <c r="C49" s="501"/>
      <c r="D49" s="508">
        <v>5</v>
      </c>
      <c r="E49" s="538">
        <v>-1.6371664699584457E-2</v>
      </c>
      <c r="F49" s="487">
        <v>-1.6371664699584391E-2</v>
      </c>
      <c r="G49" s="486">
        <v>3.4059128811406323E-3</v>
      </c>
      <c r="H49" s="486">
        <v>8.0885663956997474E-3</v>
      </c>
      <c r="I49" s="486">
        <v>7.9459471233574285E-3</v>
      </c>
      <c r="J49" s="486">
        <v>1.9440426400197809E-2</v>
      </c>
      <c r="K49" s="487">
        <v>3.0687617006132819E-3</v>
      </c>
      <c r="L49" s="486">
        <v>3.0401851150435567E-2</v>
      </c>
      <c r="M49" s="486">
        <v>-6.1607965476957842E-2</v>
      </c>
      <c r="N49" s="486">
        <v>-3.1206114326522275E-2</v>
      </c>
      <c r="O49" s="487">
        <v>-2.8137352625908846E-2</v>
      </c>
      <c r="P49" s="486">
        <v>0.12613392361991771</v>
      </c>
      <c r="Q49" s="486">
        <v>7.4253805354703703E-2</v>
      </c>
      <c r="R49" s="486">
        <v>0.22256657603425575</v>
      </c>
      <c r="S49" s="486">
        <v>0.25296842718469131</v>
      </c>
      <c r="T49" s="538">
        <v>-7.7979630176542303E-2</v>
      </c>
      <c r="U49" s="487">
        <v>0.20619491133467172</v>
      </c>
      <c r="V49" s="545">
        <v>0.17498879700814948</v>
      </c>
      <c r="W49" s="580"/>
    </row>
    <row r="50" spans="1:23" s="494" customFormat="1">
      <c r="B50" s="566"/>
      <c r="C50" s="501"/>
      <c r="D50" s="508">
        <v>6</v>
      </c>
      <c r="E50" s="538">
        <v>-2.1198425606506078E-2</v>
      </c>
      <c r="F50" s="487">
        <v>-2.1198425606506428E-2</v>
      </c>
      <c r="G50" s="486">
        <v>2.8602917837355548E-3</v>
      </c>
      <c r="H50" s="486">
        <v>4.6246914977628797E-3</v>
      </c>
      <c r="I50" s="486">
        <v>5.0627777180040972E-3</v>
      </c>
      <c r="J50" s="486">
        <v>1.2547760999502533E-2</v>
      </c>
      <c r="K50" s="487">
        <v>-8.650664607003776E-3</v>
      </c>
      <c r="L50" s="486">
        <v>2.7336674765549799E-2</v>
      </c>
      <c r="M50" s="486">
        <v>-6.0599570877218886E-2</v>
      </c>
      <c r="N50" s="486">
        <v>-3.3262896111669091E-2</v>
      </c>
      <c r="O50" s="487">
        <v>-4.1913560718673012E-2</v>
      </c>
      <c r="P50" s="486">
        <v>9.6969923594276142E-2</v>
      </c>
      <c r="Q50" s="486">
        <v>6.1793333356399062E-2</v>
      </c>
      <c r="R50" s="486">
        <v>0.17537599349449365</v>
      </c>
      <c r="S50" s="486">
        <v>0.20271266826004344</v>
      </c>
      <c r="T50" s="538">
        <v>-8.1797996483724975E-2</v>
      </c>
      <c r="U50" s="487">
        <v>0.15417756788798748</v>
      </c>
      <c r="V50" s="545">
        <v>0.12091467177631844</v>
      </c>
      <c r="W50" s="580"/>
    </row>
    <row r="51" spans="1:23" s="494" customFormat="1">
      <c r="B51" s="566"/>
      <c r="C51" s="501"/>
      <c r="D51" s="508">
        <v>7</v>
      </c>
      <c r="E51" s="538">
        <v>-2.9212652564898876E-2</v>
      </c>
      <c r="F51" s="487">
        <v>-2.921265256489898E-2</v>
      </c>
      <c r="G51" s="486">
        <v>2.2887458224192343E-3</v>
      </c>
      <c r="H51" s="486">
        <v>2.6781543548371578E-3</v>
      </c>
      <c r="I51" s="486">
        <v>3.7224176140825899E-3</v>
      </c>
      <c r="J51" s="486">
        <v>8.6893177913389824E-3</v>
      </c>
      <c r="K51" s="487">
        <v>-2.0523334773559873E-2</v>
      </c>
      <c r="L51" s="486">
        <v>2.4198051936588402E-2</v>
      </c>
      <c r="M51" s="486">
        <v>-6.0198788229007566E-2</v>
      </c>
      <c r="N51" s="486">
        <v>-3.6000736292419164E-2</v>
      </c>
      <c r="O51" s="487">
        <v>-5.652407106597903E-2</v>
      </c>
      <c r="P51" s="486">
        <v>6.9286035649550909E-2</v>
      </c>
      <c r="Q51" s="486">
        <v>4.9996476925274119E-2</v>
      </c>
      <c r="R51" s="486">
        <v>0.13015585865914639</v>
      </c>
      <c r="S51" s="486">
        <v>0.15435391059573478</v>
      </c>
      <c r="T51" s="538">
        <v>-8.9411440793906449E-2</v>
      </c>
      <c r="U51" s="487">
        <v>0.10094320609424742</v>
      </c>
      <c r="V51" s="545">
        <v>6.4942469801828259E-2</v>
      </c>
      <c r="W51" s="580"/>
    </row>
    <row r="52" spans="1:23" s="494" customFormat="1">
      <c r="B52" s="566"/>
      <c r="C52" s="501"/>
      <c r="D52" s="508">
        <v>8</v>
      </c>
      <c r="E52" s="538">
        <v>-3.9921921162852883E-2</v>
      </c>
      <c r="F52" s="487">
        <v>-3.9921921162853036E-2</v>
      </c>
      <c r="G52" s="486">
        <v>1.9847287202640115E-3</v>
      </c>
      <c r="H52" s="486">
        <v>8.4614653840321544E-4</v>
      </c>
      <c r="I52" s="486">
        <v>3.6595774881738484E-3</v>
      </c>
      <c r="J52" s="486">
        <v>6.4904527468410749E-3</v>
      </c>
      <c r="K52" s="487">
        <v>-3.3431468416012015E-2</v>
      </c>
      <c r="L52" s="486">
        <v>2.1568345194962625E-2</v>
      </c>
      <c r="M52" s="486">
        <v>-6.2777417748932418E-2</v>
      </c>
      <c r="N52" s="486">
        <v>-4.12090725539698E-2</v>
      </c>
      <c r="O52" s="487">
        <v>-7.4640540969982017E-2</v>
      </c>
      <c r="P52" s="486">
        <v>4.9762626941496343E-2</v>
      </c>
      <c r="Q52" s="486">
        <v>3.8353396849043042E-2</v>
      </c>
      <c r="R52" s="486">
        <v>9.6935206321417611E-2</v>
      </c>
      <c r="S52" s="486">
        <v>0.11850355151638023</v>
      </c>
      <c r="T52" s="538">
        <v>-0.1026993389117853</v>
      </c>
      <c r="U52" s="487">
        <v>5.7013285158564193E-2</v>
      </c>
      <c r="V52" s="545">
        <v>1.5804212604594414E-2</v>
      </c>
      <c r="W52" s="580"/>
    </row>
    <row r="53" spans="1:23" s="494" customFormat="1">
      <c r="B53" s="566"/>
      <c r="C53" s="501"/>
      <c r="D53" s="508">
        <v>9</v>
      </c>
      <c r="E53" s="538">
        <v>-5.3750692708723631E-2</v>
      </c>
      <c r="F53" s="487">
        <v>-5.37506927087237E-2</v>
      </c>
      <c r="G53" s="486">
        <v>1.2589725412787392E-3</v>
      </c>
      <c r="H53" s="486">
        <v>1.9717279107078975E-4</v>
      </c>
      <c r="I53" s="486">
        <v>2.4905571837650353E-3</v>
      </c>
      <c r="J53" s="486">
        <v>3.9467025161145641E-3</v>
      </c>
      <c r="K53" s="487">
        <v>-4.9803990192609185E-2</v>
      </c>
      <c r="L53" s="486">
        <v>1.7291248567238921E-2</v>
      </c>
      <c r="M53" s="486">
        <v>-6.1768720625325867E-2</v>
      </c>
      <c r="N53" s="486">
        <v>-4.4477472058086949E-2</v>
      </c>
      <c r="O53" s="487">
        <v>-9.4281462250696363E-2</v>
      </c>
      <c r="P53" s="486">
        <v>3.1971817120421443E-2</v>
      </c>
      <c r="Q53" s="486">
        <v>2.8625355570469663E-2</v>
      </c>
      <c r="R53" s="486">
        <v>6.6413891432768754E-2</v>
      </c>
      <c r="S53" s="486">
        <v>8.3705140000007672E-2</v>
      </c>
      <c r="T53" s="538">
        <v>-0.1155194133340495</v>
      </c>
      <c r="U53" s="487">
        <v>1.2663198724045066E-2</v>
      </c>
      <c r="V53" s="545">
        <v>-3.1814273334041944E-2</v>
      </c>
      <c r="W53" s="580"/>
    </row>
    <row r="54" spans="1:23" s="494" customFormat="1">
      <c r="B54" s="566"/>
      <c r="C54" s="501"/>
      <c r="D54" s="508">
        <v>10</v>
      </c>
      <c r="E54" s="538">
        <v>-7.9244042988989363E-2</v>
      </c>
      <c r="F54" s="487">
        <v>-7.924404298898971E-2</v>
      </c>
      <c r="G54" s="486">
        <v>4.8087318611492701E-4</v>
      </c>
      <c r="H54" s="486">
        <v>4.6106026021977035E-5</v>
      </c>
      <c r="I54" s="486">
        <v>1.5466189342438913E-3</v>
      </c>
      <c r="J54" s="486">
        <v>2.0735981463807954E-3</v>
      </c>
      <c r="K54" s="487">
        <v>-7.7170444842608946E-2</v>
      </c>
      <c r="L54" s="486">
        <v>1.0215276584124864E-2</v>
      </c>
      <c r="M54" s="486">
        <v>-6.0485232759051551E-2</v>
      </c>
      <c r="N54" s="486">
        <v>-5.0269956174926689E-2</v>
      </c>
      <c r="O54" s="487">
        <v>-0.12744040101753543</v>
      </c>
      <c r="P54" s="486">
        <v>9.8415489647923644E-3</v>
      </c>
      <c r="Q54" s="486">
        <v>1.1870656471980889E-2</v>
      </c>
      <c r="R54" s="486">
        <v>2.4212509173304097E-2</v>
      </c>
      <c r="S54" s="486">
        <v>3.4427785757428962E-2</v>
      </c>
      <c r="T54" s="538">
        <v>-0.13972927574804092</v>
      </c>
      <c r="U54" s="487">
        <v>-5.5031533815685034E-2</v>
      </c>
      <c r="V54" s="545">
        <v>-0.10530148999061177</v>
      </c>
      <c r="W54" s="580"/>
    </row>
    <row r="55" spans="1:23" s="654" customFormat="1" ht="20" customHeight="1" thickBot="1">
      <c r="B55" s="655"/>
      <c r="C55" s="645" t="s">
        <v>227</v>
      </c>
      <c r="D55" s="646"/>
      <c r="E55" s="647">
        <v>-5.0229071565864238E-2</v>
      </c>
      <c r="F55" s="502">
        <v>-5.0229071565864605E-2</v>
      </c>
      <c r="G55" s="502">
        <v>2.3091065321677283E-3</v>
      </c>
      <c r="H55" s="502">
        <v>6.0762323309976104E-3</v>
      </c>
      <c r="I55" s="502">
        <v>5.0548708735795901E-3</v>
      </c>
      <c r="J55" s="502">
        <v>1.3440209736744929E-2</v>
      </c>
      <c r="K55" s="502">
        <v>-3.6788861829119564E-2</v>
      </c>
      <c r="L55" s="502">
        <v>1.9717412228847875E-2</v>
      </c>
      <c r="M55" s="502">
        <v>-6.0221938598192477E-2</v>
      </c>
      <c r="N55" s="502">
        <v>-4.0504526369344603E-2</v>
      </c>
      <c r="O55" s="502">
        <v>-7.729338819846418E-2</v>
      </c>
      <c r="P55" s="502">
        <v>6.3309841874570574E-2</v>
      </c>
      <c r="Q55" s="502">
        <v>4.2604047385626231E-2</v>
      </c>
      <c r="R55" s="502">
        <v>0.12132218331416983</v>
      </c>
      <c r="S55" s="502">
        <v>0.1410395955430177</v>
      </c>
      <c r="T55" s="647">
        <v>-0.11045101016405671</v>
      </c>
      <c r="U55" s="502">
        <v>7.1093111748305321E-2</v>
      </c>
      <c r="V55" s="547">
        <v>3.0588585378960812E-2</v>
      </c>
      <c r="W55" s="656"/>
    </row>
    <row r="56" spans="1:23" s="480" customFormat="1" ht="76.5" customHeight="1" thickBot="1">
      <c r="A56" s="477"/>
      <c r="B56" s="563"/>
      <c r="C56" s="889" t="s">
        <v>541</v>
      </c>
      <c r="D56" s="890"/>
      <c r="E56" s="478" t="s">
        <v>547</v>
      </c>
      <c r="F56" s="478" t="s">
        <v>192</v>
      </c>
      <c r="G56" s="478" t="s">
        <v>332</v>
      </c>
      <c r="H56" s="478" t="s">
        <v>215</v>
      </c>
      <c r="I56" s="478" t="s">
        <v>216</v>
      </c>
      <c r="J56" s="478" t="s">
        <v>217</v>
      </c>
      <c r="K56" s="478" t="s">
        <v>193</v>
      </c>
      <c r="L56" s="478" t="s">
        <v>218</v>
      </c>
      <c r="M56" s="478" t="s">
        <v>219</v>
      </c>
      <c r="N56" s="478" t="s">
        <v>220</v>
      </c>
      <c r="O56" s="478" t="s">
        <v>196</v>
      </c>
      <c r="P56" s="478" t="s">
        <v>221</v>
      </c>
      <c r="Q56" s="478" t="s">
        <v>222</v>
      </c>
      <c r="R56" s="478" t="s">
        <v>223</v>
      </c>
      <c r="S56" s="478" t="s">
        <v>224</v>
      </c>
      <c r="T56" s="478" t="s">
        <v>225</v>
      </c>
      <c r="U56" s="478" t="s">
        <v>194</v>
      </c>
      <c r="V56" s="479" t="s">
        <v>195</v>
      </c>
      <c r="W56" s="578"/>
    </row>
    <row r="57" spans="1:23" s="494" customFormat="1" ht="15" customHeight="1">
      <c r="B57" s="566"/>
      <c r="C57" s="555" t="s">
        <v>226</v>
      </c>
      <c r="D57" s="556">
        <v>1</v>
      </c>
      <c r="E57" s="542">
        <v>0</v>
      </c>
      <c r="F57" s="543">
        <v>0</v>
      </c>
      <c r="G57" s="542" t="s">
        <v>154</v>
      </c>
      <c r="H57" s="542">
        <v>5.6102479603737251E-2</v>
      </c>
      <c r="I57" s="542">
        <v>5.835573645106544E-2</v>
      </c>
      <c r="J57" s="542">
        <v>0.11445821605480269</v>
      </c>
      <c r="K57" s="543">
        <v>0.11445821605480266</v>
      </c>
      <c r="L57" s="557" t="s">
        <v>153</v>
      </c>
      <c r="M57" s="542">
        <v>-5.1791495795554567E-2</v>
      </c>
      <c r="N57" s="542">
        <v>-5.1791495795554567E-2</v>
      </c>
      <c r="O57" s="543">
        <v>6.2666720259248132E-2</v>
      </c>
      <c r="P57" s="542">
        <v>0.31178183199794479</v>
      </c>
      <c r="Q57" s="542">
        <v>0.14038687661451674</v>
      </c>
      <c r="R57" s="542">
        <v>0.56662692466726428</v>
      </c>
      <c r="S57" s="542">
        <v>0.56662692466726428</v>
      </c>
      <c r="T57" s="542">
        <v>-5.1791495795554567E-2</v>
      </c>
      <c r="U57" s="543">
        <v>0.56662692466726416</v>
      </c>
      <c r="V57" s="544">
        <v>0.51483542887170963</v>
      </c>
      <c r="W57" s="580"/>
    </row>
    <row r="58" spans="1:23" s="494" customFormat="1">
      <c r="B58" s="566"/>
      <c r="C58" s="500"/>
      <c r="D58" s="508">
        <v>2</v>
      </c>
      <c r="E58" s="486">
        <v>0</v>
      </c>
      <c r="F58" s="487">
        <v>0</v>
      </c>
      <c r="G58" s="486" t="s">
        <v>154</v>
      </c>
      <c r="H58" s="486">
        <v>1.7454751355711305E-2</v>
      </c>
      <c r="I58" s="486">
        <v>2.161592512597197E-2</v>
      </c>
      <c r="J58" s="486">
        <v>3.9070676481683275E-2</v>
      </c>
      <c r="K58" s="487">
        <v>3.9070676481683275E-2</v>
      </c>
      <c r="L58" s="538" t="s">
        <v>153</v>
      </c>
      <c r="M58" s="486">
        <v>-4.9821880394242103E-2</v>
      </c>
      <c r="N58" s="486">
        <v>-4.9821880394242103E-2</v>
      </c>
      <c r="O58" s="487">
        <v>-1.0751203912558793E-2</v>
      </c>
      <c r="P58" s="486">
        <v>0.14893474623420058</v>
      </c>
      <c r="Q58" s="486">
        <v>7.8625049932931165E-2</v>
      </c>
      <c r="R58" s="486">
        <v>0.26663047264881501</v>
      </c>
      <c r="S58" s="486">
        <v>0.26663047264881501</v>
      </c>
      <c r="T58" s="486">
        <v>-4.9821880394242103E-2</v>
      </c>
      <c r="U58" s="487">
        <v>0.26663047264881512</v>
      </c>
      <c r="V58" s="545">
        <v>0.21680859225457283</v>
      </c>
      <c r="W58" s="580"/>
    </row>
    <row r="59" spans="1:23" s="494" customFormat="1">
      <c r="B59" s="566"/>
      <c r="C59" s="501"/>
      <c r="D59" s="508">
        <v>3</v>
      </c>
      <c r="E59" s="486">
        <v>0</v>
      </c>
      <c r="F59" s="487">
        <v>0</v>
      </c>
      <c r="G59" s="486" t="s">
        <v>154</v>
      </c>
      <c r="H59" s="486">
        <v>7.8583265421555883E-3</v>
      </c>
      <c r="I59" s="486">
        <v>1.4563883323137348E-2</v>
      </c>
      <c r="J59" s="486">
        <v>2.2422209865292936E-2</v>
      </c>
      <c r="K59" s="487">
        <v>2.2422209865292864E-2</v>
      </c>
      <c r="L59" s="538" t="s">
        <v>153</v>
      </c>
      <c r="M59" s="486">
        <v>-6.2469757033772964E-2</v>
      </c>
      <c r="N59" s="486">
        <v>-6.2469757033772964E-2</v>
      </c>
      <c r="O59" s="487">
        <v>-4.0047547168480024E-2</v>
      </c>
      <c r="P59" s="486">
        <v>0.10186381930280951</v>
      </c>
      <c r="Q59" s="486">
        <v>6.01871519345204E-2</v>
      </c>
      <c r="R59" s="486">
        <v>0.18447318110262284</v>
      </c>
      <c r="S59" s="486">
        <v>0.18447318110262284</v>
      </c>
      <c r="T59" s="486">
        <v>-6.2469757033772964E-2</v>
      </c>
      <c r="U59" s="487">
        <v>0.18447318110262279</v>
      </c>
      <c r="V59" s="545">
        <v>0.1220034240688499</v>
      </c>
      <c r="W59" s="580"/>
    </row>
    <row r="60" spans="1:23" s="494" customFormat="1">
      <c r="B60" s="566"/>
      <c r="C60" s="501"/>
      <c r="D60" s="508">
        <v>4</v>
      </c>
      <c r="E60" s="486">
        <v>0</v>
      </c>
      <c r="F60" s="487">
        <v>0</v>
      </c>
      <c r="G60" s="486" t="s">
        <v>154</v>
      </c>
      <c r="H60" s="486">
        <v>2.9102347039999454E-3</v>
      </c>
      <c r="I60" s="486">
        <v>8.6213304214025725E-3</v>
      </c>
      <c r="J60" s="486">
        <v>1.1531565125402517E-2</v>
      </c>
      <c r="K60" s="487">
        <v>1.1531565125402432E-2</v>
      </c>
      <c r="L60" s="538" t="s">
        <v>153</v>
      </c>
      <c r="M60" s="486">
        <v>-7.1176009880623212E-2</v>
      </c>
      <c r="N60" s="486">
        <v>-7.1176009880623212E-2</v>
      </c>
      <c r="O60" s="487">
        <v>-5.9644444755220682E-2</v>
      </c>
      <c r="P60" s="486">
        <v>7.2037549438352264E-2</v>
      </c>
      <c r="Q60" s="486">
        <v>5.4019473981868321E-2</v>
      </c>
      <c r="R60" s="486">
        <v>0.13758858854562309</v>
      </c>
      <c r="S60" s="486">
        <v>0.13758858854562309</v>
      </c>
      <c r="T60" s="486">
        <v>-7.1176009880623212E-2</v>
      </c>
      <c r="U60" s="487">
        <v>0.13758858854562317</v>
      </c>
      <c r="V60" s="545">
        <v>6.6412578664999833E-2</v>
      </c>
      <c r="W60" s="580"/>
    </row>
    <row r="61" spans="1:23" s="494" customFormat="1">
      <c r="B61" s="566"/>
      <c r="C61" s="501"/>
      <c r="D61" s="508">
        <v>5</v>
      </c>
      <c r="E61" s="486">
        <v>0</v>
      </c>
      <c r="F61" s="487">
        <v>0</v>
      </c>
      <c r="G61" s="486" t="s">
        <v>154</v>
      </c>
      <c r="H61" s="486">
        <v>1.3767204358914682E-3</v>
      </c>
      <c r="I61" s="486">
        <v>5.1110860653661326E-3</v>
      </c>
      <c r="J61" s="486">
        <v>6.487806501257601E-3</v>
      </c>
      <c r="K61" s="487">
        <v>6.4878065012576869E-3</v>
      </c>
      <c r="L61" s="538" t="s">
        <v>153</v>
      </c>
      <c r="M61" s="486">
        <v>-7.2487420285872822E-2</v>
      </c>
      <c r="N61" s="486">
        <v>-7.2487420285872822E-2</v>
      </c>
      <c r="O61" s="487">
        <v>-6.5999613784615274E-2</v>
      </c>
      <c r="P61" s="486">
        <v>5.2555716427423245E-2</v>
      </c>
      <c r="Q61" s="486">
        <v>4.7928965543778637E-2</v>
      </c>
      <c r="R61" s="486">
        <v>0.10697248847245948</v>
      </c>
      <c r="S61" s="486">
        <v>0.10697248847245948</v>
      </c>
      <c r="T61" s="486">
        <v>-7.2487420285872822E-2</v>
      </c>
      <c r="U61" s="487">
        <v>0.10697248847245944</v>
      </c>
      <c r="V61" s="545">
        <v>3.4485068186586698E-2</v>
      </c>
      <c r="W61" s="580"/>
    </row>
    <row r="62" spans="1:23" s="494" customFormat="1">
      <c r="B62" s="566"/>
      <c r="C62" s="501"/>
      <c r="D62" s="508">
        <v>6</v>
      </c>
      <c r="E62" s="486">
        <v>-5.9599119823717996E-4</v>
      </c>
      <c r="F62" s="487">
        <v>-5.9599119823716684E-4</v>
      </c>
      <c r="G62" s="486" t="s">
        <v>154</v>
      </c>
      <c r="H62" s="486">
        <v>3.9565324835492684E-4</v>
      </c>
      <c r="I62" s="486">
        <v>2.9545160518622713E-3</v>
      </c>
      <c r="J62" s="486">
        <v>3.350169300217198E-3</v>
      </c>
      <c r="K62" s="487">
        <v>2.754178101979976E-3</v>
      </c>
      <c r="L62" s="538" t="s">
        <v>153</v>
      </c>
      <c r="M62" s="486">
        <v>-8.2803610733855892E-2</v>
      </c>
      <c r="N62" s="486">
        <v>-8.2803610733855892E-2</v>
      </c>
      <c r="O62" s="487">
        <v>-8.0049432631875916E-2</v>
      </c>
      <c r="P62" s="486">
        <v>3.5884909871640454E-2</v>
      </c>
      <c r="Q62" s="486">
        <v>4.0661468325180784E-2</v>
      </c>
      <c r="R62" s="486">
        <v>7.9896547497038437E-2</v>
      </c>
      <c r="S62" s="486">
        <v>7.9896547497038437E-2</v>
      </c>
      <c r="T62" s="486">
        <v>-8.3399601932093073E-2</v>
      </c>
      <c r="U62" s="487">
        <v>7.9300556298801173E-2</v>
      </c>
      <c r="V62" s="545">
        <v>-3.5030544350546089E-3</v>
      </c>
      <c r="W62" s="580"/>
    </row>
    <row r="63" spans="1:23" s="494" customFormat="1">
      <c r="B63" s="566"/>
      <c r="C63" s="501"/>
      <c r="D63" s="508">
        <v>7</v>
      </c>
      <c r="E63" s="486">
        <v>-1.432536664199861E-3</v>
      </c>
      <c r="F63" s="487">
        <v>-1.432536664199846E-3</v>
      </c>
      <c r="G63" s="486" t="s">
        <v>154</v>
      </c>
      <c r="H63" s="486">
        <v>2.1008850596655239E-4</v>
      </c>
      <c r="I63" s="486">
        <v>1.6727727682068201E-3</v>
      </c>
      <c r="J63" s="486">
        <v>1.8828612741733726E-3</v>
      </c>
      <c r="K63" s="487">
        <v>4.5032460997340706E-4</v>
      </c>
      <c r="L63" s="538" t="s">
        <v>153</v>
      </c>
      <c r="M63" s="486">
        <v>-8.4421434422116123E-2</v>
      </c>
      <c r="N63" s="486">
        <v>-8.4421434422116123E-2</v>
      </c>
      <c r="O63" s="487">
        <v>-8.3971109812142619E-2</v>
      </c>
      <c r="P63" s="486">
        <v>2.4378227406697702E-2</v>
      </c>
      <c r="Q63" s="486">
        <v>3.6767240822496099E-2</v>
      </c>
      <c r="R63" s="486">
        <v>6.3028329503367175E-2</v>
      </c>
      <c r="S63" s="486">
        <v>6.3028329503367175E-2</v>
      </c>
      <c r="T63" s="486">
        <v>-8.5853971086315983E-2</v>
      </c>
      <c r="U63" s="487">
        <v>6.1595792839167274E-2</v>
      </c>
      <c r="V63" s="545">
        <v>-2.2825641582948863E-2</v>
      </c>
      <c r="W63" s="580"/>
    </row>
    <row r="64" spans="1:23" s="494" customFormat="1">
      <c r="B64" s="566"/>
      <c r="C64" s="501"/>
      <c r="D64" s="508">
        <v>8</v>
      </c>
      <c r="E64" s="486">
        <v>-1.6380018264999764E-3</v>
      </c>
      <c r="F64" s="487">
        <v>-1.6380018264999796E-3</v>
      </c>
      <c r="G64" s="486" t="s">
        <v>154</v>
      </c>
      <c r="H64" s="486">
        <v>8.5896589371882697E-5</v>
      </c>
      <c r="I64" s="486">
        <v>1.4990405652662365E-3</v>
      </c>
      <c r="J64" s="486">
        <v>1.5849371546381192E-3</v>
      </c>
      <c r="K64" s="487">
        <v>-5.30646718618355E-5</v>
      </c>
      <c r="L64" s="538" t="s">
        <v>153</v>
      </c>
      <c r="M64" s="486">
        <v>-7.9934103344774382E-2</v>
      </c>
      <c r="N64" s="486">
        <v>-7.9934103344774382E-2</v>
      </c>
      <c r="O64" s="487">
        <v>-7.998716801663619E-2</v>
      </c>
      <c r="P64" s="486">
        <v>1.8784325530286743E-2</v>
      </c>
      <c r="Q64" s="486">
        <v>3.0732709298354421E-2</v>
      </c>
      <c r="R64" s="486">
        <v>5.110197198327928E-2</v>
      </c>
      <c r="S64" s="486">
        <v>5.110197198327928E-2</v>
      </c>
      <c r="T64" s="486">
        <v>-8.1572105171274362E-2</v>
      </c>
      <c r="U64" s="487">
        <v>4.9463970156779391E-2</v>
      </c>
      <c r="V64" s="545">
        <v>-3.0470133187995074E-2</v>
      </c>
      <c r="W64" s="580"/>
    </row>
    <row r="65" spans="1:23" s="494" customFormat="1">
      <c r="B65" s="566"/>
      <c r="C65" s="501"/>
      <c r="D65" s="508">
        <v>9</v>
      </c>
      <c r="E65" s="486">
        <v>-4.8788460526480474E-3</v>
      </c>
      <c r="F65" s="487">
        <v>-4.8788460526481003E-3</v>
      </c>
      <c r="G65" s="486" t="s">
        <v>154</v>
      </c>
      <c r="H65" s="486">
        <v>6.4414841560407119E-5</v>
      </c>
      <c r="I65" s="486">
        <v>3.5675398502628592E-4</v>
      </c>
      <c r="J65" s="486">
        <v>4.2116882658669306E-4</v>
      </c>
      <c r="K65" s="487">
        <v>-4.4576772260613851E-3</v>
      </c>
      <c r="L65" s="538" t="s">
        <v>153</v>
      </c>
      <c r="M65" s="486">
        <v>-8.2781760248331254E-2</v>
      </c>
      <c r="N65" s="486">
        <v>-8.2781760248331254E-2</v>
      </c>
      <c r="O65" s="487">
        <v>-8.7239437474392556E-2</v>
      </c>
      <c r="P65" s="486">
        <v>1.1041601006351666E-2</v>
      </c>
      <c r="Q65" s="486">
        <v>2.6085459346575114E-2</v>
      </c>
      <c r="R65" s="486">
        <v>3.7548229179513476E-2</v>
      </c>
      <c r="S65" s="486">
        <v>3.7548229179513476E-2</v>
      </c>
      <c r="T65" s="486">
        <v>-8.7660606300979299E-2</v>
      </c>
      <c r="U65" s="487">
        <v>3.2669383126865403E-2</v>
      </c>
      <c r="V65" s="545">
        <v>-5.0112377121465879E-2</v>
      </c>
      <c r="W65" s="580"/>
    </row>
    <row r="66" spans="1:23" s="494" customFormat="1">
      <c r="B66" s="566"/>
      <c r="C66" s="501"/>
      <c r="D66" s="508">
        <v>10</v>
      </c>
      <c r="E66" s="486">
        <v>-3.3451074333472039E-2</v>
      </c>
      <c r="F66" s="487">
        <v>-3.3451074333472053E-2</v>
      </c>
      <c r="G66" s="486" t="s">
        <v>154</v>
      </c>
      <c r="H66" s="486">
        <v>4.0522426923393479E-6</v>
      </c>
      <c r="I66" s="486">
        <v>8.6391428192916081E-5</v>
      </c>
      <c r="J66" s="486">
        <v>9.0443670885255432E-5</v>
      </c>
      <c r="K66" s="487">
        <v>-3.3360630662586765E-2</v>
      </c>
      <c r="L66" s="538" t="s">
        <v>153</v>
      </c>
      <c r="M66" s="486">
        <v>-7.3548889587130059E-2</v>
      </c>
      <c r="N66" s="486">
        <v>-7.3548889587130059E-2</v>
      </c>
      <c r="O66" s="487">
        <v>-0.10690952024971689</v>
      </c>
      <c r="P66" s="486">
        <v>2.7947386097186395E-3</v>
      </c>
      <c r="Q66" s="486">
        <v>1.1438844062134728E-2</v>
      </c>
      <c r="R66" s="486">
        <v>1.4324026342738624E-2</v>
      </c>
      <c r="S66" s="486">
        <v>1.4324026342738624E-2</v>
      </c>
      <c r="T66" s="486">
        <v>-0.1069999639206021</v>
      </c>
      <c r="U66" s="487">
        <v>-1.9127047990733392E-2</v>
      </c>
      <c r="V66" s="545">
        <v>-9.2675937577863521E-2</v>
      </c>
      <c r="W66" s="580"/>
    </row>
    <row r="67" spans="1:23" s="654" customFormat="1" ht="20" customHeight="1" thickBot="1">
      <c r="B67" s="655"/>
      <c r="C67" s="645" t="s">
        <v>227</v>
      </c>
      <c r="D67" s="646"/>
      <c r="E67" s="502">
        <v>-1.3969743949226695E-2</v>
      </c>
      <c r="F67" s="502">
        <v>-1.3969743949226676E-2</v>
      </c>
      <c r="G67" s="502" t="s">
        <v>154</v>
      </c>
      <c r="H67" s="502">
        <v>1.6159684038417634E-3</v>
      </c>
      <c r="I67" s="502">
        <v>3.0033774758156861E-3</v>
      </c>
      <c r="J67" s="502">
        <v>4.6193458796574497E-3</v>
      </c>
      <c r="K67" s="502">
        <v>-9.3503980695692768E-3</v>
      </c>
      <c r="L67" s="647" t="s">
        <v>153</v>
      </c>
      <c r="M67" s="502">
        <v>-7.6132193491377634E-2</v>
      </c>
      <c r="N67" s="502">
        <v>-7.6132193491377634E-2</v>
      </c>
      <c r="O67" s="502">
        <v>-8.5482591560946841E-2</v>
      </c>
      <c r="P67" s="502">
        <v>2.6791268066647136E-2</v>
      </c>
      <c r="Q67" s="502">
        <v>2.9306757875292785E-2</v>
      </c>
      <c r="R67" s="502">
        <v>6.0717371821597373E-2</v>
      </c>
      <c r="S67" s="502">
        <v>6.0717371821597373E-2</v>
      </c>
      <c r="T67" s="502">
        <v>-9.0101937440604324E-2</v>
      </c>
      <c r="U67" s="502">
        <v>4.6747627872370634E-2</v>
      </c>
      <c r="V67" s="547">
        <v>-2.938456561900693E-2</v>
      </c>
      <c r="W67" s="656"/>
    </row>
    <row r="68" spans="1:23" ht="78" customHeight="1" thickBot="1">
      <c r="A68" s="493"/>
      <c r="B68" s="562"/>
      <c r="C68" s="889" t="s">
        <v>591</v>
      </c>
      <c r="D68" s="890"/>
      <c r="E68" s="478" t="s">
        <v>547</v>
      </c>
      <c r="F68" s="478" t="s">
        <v>192</v>
      </c>
      <c r="G68" s="478" t="s">
        <v>332</v>
      </c>
      <c r="H68" s="478" t="s">
        <v>215</v>
      </c>
      <c r="I68" s="478" t="s">
        <v>216</v>
      </c>
      <c r="J68" s="478" t="s">
        <v>217</v>
      </c>
      <c r="K68" s="478" t="s">
        <v>193</v>
      </c>
      <c r="L68" s="539" t="s">
        <v>218</v>
      </c>
      <c r="M68" s="478" t="s">
        <v>219</v>
      </c>
      <c r="N68" s="478" t="s">
        <v>220</v>
      </c>
      <c r="O68" s="478" t="s">
        <v>196</v>
      </c>
      <c r="P68" s="478" t="s">
        <v>221</v>
      </c>
      <c r="Q68" s="478" t="s">
        <v>222</v>
      </c>
      <c r="R68" s="478" t="s">
        <v>223</v>
      </c>
      <c r="S68" s="478" t="s">
        <v>224</v>
      </c>
      <c r="T68" s="478" t="s">
        <v>225</v>
      </c>
      <c r="U68" s="478" t="s">
        <v>194</v>
      </c>
      <c r="V68" s="479" t="s">
        <v>195</v>
      </c>
      <c r="W68" s="570"/>
    </row>
    <row r="69" spans="1:23" s="494" customFormat="1" ht="15" customHeight="1">
      <c r="B69" s="566"/>
      <c r="C69" s="495" t="s">
        <v>226</v>
      </c>
      <c r="D69" s="508">
        <v>1</v>
      </c>
      <c r="E69" s="497">
        <v>-4.0359181117290794E-3</v>
      </c>
      <c r="F69" s="498">
        <v>-4.0359177595584899E-3</v>
      </c>
      <c r="G69" s="497">
        <v>0.21558033480469346</v>
      </c>
      <c r="H69" s="497">
        <v>0.1434777253865053</v>
      </c>
      <c r="I69" s="497">
        <v>0.26042434087557625</v>
      </c>
      <c r="J69" s="497">
        <v>0.6194824010667751</v>
      </c>
      <c r="K69" s="498">
        <v>0.61546738537122658</v>
      </c>
      <c r="L69" s="538" t="s">
        <v>154</v>
      </c>
      <c r="M69" s="497">
        <v>-0.16804208467266921</v>
      </c>
      <c r="N69" s="497">
        <v>-0.16804208467266921</v>
      </c>
      <c r="O69" s="498">
        <v>0.44741661220739642</v>
      </c>
      <c r="P69" s="497">
        <v>0.67475441681036841</v>
      </c>
      <c r="Q69" s="497">
        <v>0.70165934812257247</v>
      </c>
      <c r="R69" s="497">
        <v>1.9958961659997161</v>
      </c>
      <c r="S69" s="497">
        <v>1.9958961659997161</v>
      </c>
      <c r="T69" s="497">
        <v>-0.17207800278439828</v>
      </c>
      <c r="U69" s="498">
        <v>1.9918170666772919</v>
      </c>
      <c r="V69" s="499">
        <v>1.823766292114855</v>
      </c>
      <c r="W69" s="580"/>
    </row>
    <row r="70" spans="1:23" s="494" customFormat="1">
      <c r="B70" s="566"/>
      <c r="C70" s="500"/>
      <c r="D70" s="508">
        <v>2</v>
      </c>
      <c r="E70" s="497">
        <v>-8.7863712041030499E-3</v>
      </c>
      <c r="F70" s="498">
        <v>-8.7851381854039748E-3</v>
      </c>
      <c r="G70" s="497">
        <v>6.1662885472421651E-2</v>
      </c>
      <c r="H70" s="497">
        <v>4.8747016940107926E-2</v>
      </c>
      <c r="I70" s="497">
        <v>8.2855752481927863E-2</v>
      </c>
      <c r="J70" s="497">
        <v>0.19326565489445743</v>
      </c>
      <c r="K70" s="498">
        <v>0.18447027898745702</v>
      </c>
      <c r="L70" s="538" t="s">
        <v>154</v>
      </c>
      <c r="M70" s="497">
        <v>-0.10769942540503152</v>
      </c>
      <c r="N70" s="497">
        <v>-0.10769942540503152</v>
      </c>
      <c r="O70" s="498">
        <v>7.676589180665952E-2</v>
      </c>
      <c r="P70" s="497">
        <v>0.28659656314684862</v>
      </c>
      <c r="Q70" s="497">
        <v>0.33148826034471829</v>
      </c>
      <c r="R70" s="497">
        <v>0.81135047838602437</v>
      </c>
      <c r="S70" s="497">
        <v>0.81135047838602437</v>
      </c>
      <c r="T70" s="497">
        <v>-0.11648579660913456</v>
      </c>
      <c r="U70" s="498">
        <v>0.80258648717517289</v>
      </c>
      <c r="V70" s="499">
        <v>0.69488210066633349</v>
      </c>
      <c r="W70" s="580"/>
    </row>
    <row r="71" spans="1:23" s="494" customFormat="1">
      <c r="B71" s="566"/>
      <c r="C71" s="501"/>
      <c r="D71" s="508">
        <v>3</v>
      </c>
      <c r="E71" s="497">
        <v>-1.3133922067381733E-2</v>
      </c>
      <c r="F71" s="498">
        <v>-1.3134774870431262E-2</v>
      </c>
      <c r="G71" s="497">
        <v>3.3638556946491101E-2</v>
      </c>
      <c r="H71" s="497">
        <v>1.8908219716575806E-2</v>
      </c>
      <c r="I71" s="497">
        <v>5.1860609924544346E-2</v>
      </c>
      <c r="J71" s="497">
        <v>0.10440738658761124</v>
      </c>
      <c r="K71" s="498">
        <v>9.1272608909617053E-2</v>
      </c>
      <c r="L71" s="538" t="s">
        <v>154</v>
      </c>
      <c r="M71" s="497">
        <v>-9.4509028621647215E-2</v>
      </c>
      <c r="N71" s="497">
        <v>-9.4509028621647215E-2</v>
      </c>
      <c r="O71" s="498">
        <v>-3.2300541867004524E-3</v>
      </c>
      <c r="P71" s="497">
        <v>0.17565551208996552</v>
      </c>
      <c r="Q71" s="497">
        <v>0.22309715866596896</v>
      </c>
      <c r="R71" s="497">
        <v>0.50316005734354574</v>
      </c>
      <c r="S71" s="497">
        <v>0.50316005734354574</v>
      </c>
      <c r="T71" s="497">
        <v>-0.10764295068902895</v>
      </c>
      <c r="U71" s="498">
        <v>0.49002527941891333</v>
      </c>
      <c r="V71" s="499">
        <v>0.39552261639733488</v>
      </c>
      <c r="W71" s="580"/>
    </row>
    <row r="72" spans="1:23" s="494" customFormat="1">
      <c r="B72" s="566"/>
      <c r="C72" s="501"/>
      <c r="D72" s="508">
        <v>4</v>
      </c>
      <c r="E72" s="497">
        <v>-1.6729223256009729E-2</v>
      </c>
      <c r="F72" s="498">
        <v>-1.6733203932107029E-2</v>
      </c>
      <c r="G72" s="497">
        <v>1.5934189940073007E-2</v>
      </c>
      <c r="H72" s="497">
        <v>8.6439883859759786E-3</v>
      </c>
      <c r="I72" s="497">
        <v>2.5750217931300435E-2</v>
      </c>
      <c r="J72" s="497">
        <v>5.0328396257349417E-2</v>
      </c>
      <c r="K72" s="498">
        <v>3.3598403788876637E-2</v>
      </c>
      <c r="L72" s="538" t="s">
        <v>154</v>
      </c>
      <c r="M72" s="497">
        <v>-8.8047514791173481E-2</v>
      </c>
      <c r="N72" s="497">
        <v>-8.8047514791173481E-2</v>
      </c>
      <c r="O72" s="498">
        <v>-5.4454226356204623E-2</v>
      </c>
      <c r="P72" s="497">
        <v>0.12496731215877518</v>
      </c>
      <c r="Q72" s="497">
        <v>0.16242729419183116</v>
      </c>
      <c r="R72" s="497">
        <v>0.33772300260795574</v>
      </c>
      <c r="S72" s="497">
        <v>0.33772300260795574</v>
      </c>
      <c r="T72" s="497">
        <v>-0.1047767380471832</v>
      </c>
      <c r="U72" s="498">
        <v>0.32100271964935834</v>
      </c>
      <c r="V72" s="499">
        <v>0.23295008969939535</v>
      </c>
      <c r="W72" s="580"/>
    </row>
    <row r="73" spans="1:23" s="494" customFormat="1">
      <c r="B73" s="566"/>
      <c r="C73" s="501"/>
      <c r="D73" s="508">
        <v>5</v>
      </c>
      <c r="E73" s="497">
        <v>-1.9752992728623155E-2</v>
      </c>
      <c r="F73" s="498">
        <v>-1.9749859499435109E-2</v>
      </c>
      <c r="G73" s="497">
        <v>9.6295577397462057E-3</v>
      </c>
      <c r="H73" s="497">
        <v>4.2525428971312449E-3</v>
      </c>
      <c r="I73" s="497">
        <v>1.8494510141874993E-2</v>
      </c>
      <c r="J73" s="497">
        <v>3.2376610778752445E-2</v>
      </c>
      <c r="K73" s="498">
        <v>1.2624220543068167E-2</v>
      </c>
      <c r="L73" s="538" t="s">
        <v>154</v>
      </c>
      <c r="M73" s="497">
        <v>-8.4583371888257708E-2</v>
      </c>
      <c r="N73" s="497">
        <v>-8.4583371888257708E-2</v>
      </c>
      <c r="O73" s="498">
        <v>-7.1938969503623162E-2</v>
      </c>
      <c r="P73" s="497">
        <v>9.2656998302243068E-2</v>
      </c>
      <c r="Q73" s="497">
        <v>0.12231981957148473</v>
      </c>
      <c r="R73" s="497">
        <v>0.24735342865248025</v>
      </c>
      <c r="S73" s="497">
        <v>0.24735342865248025</v>
      </c>
      <c r="T73" s="497">
        <v>-0.10433636461688087</v>
      </c>
      <c r="U73" s="498">
        <v>0.22759391020775618</v>
      </c>
      <c r="V73" s="499">
        <v>0.14303071994422872</v>
      </c>
      <c r="W73" s="580"/>
    </row>
    <row r="74" spans="1:23" s="494" customFormat="1">
      <c r="B74" s="566"/>
      <c r="C74" s="501"/>
      <c r="D74" s="508">
        <v>6</v>
      </c>
      <c r="E74" s="497">
        <v>-2.4055839967777451E-2</v>
      </c>
      <c r="F74" s="498">
        <v>-2.4055840296866717E-2</v>
      </c>
      <c r="G74" s="497">
        <v>5.523564349148722E-3</v>
      </c>
      <c r="H74" s="497">
        <v>1.8323086450105094E-3</v>
      </c>
      <c r="I74" s="497">
        <v>1.3034400702863823E-2</v>
      </c>
      <c r="J74" s="497">
        <v>2.0390273697023054E-2</v>
      </c>
      <c r="K74" s="498">
        <v>-3.6655661303916891E-3</v>
      </c>
      <c r="L74" s="538" t="s">
        <v>154</v>
      </c>
      <c r="M74" s="497">
        <v>-8.2200718033532988E-2</v>
      </c>
      <c r="N74" s="497">
        <v>-8.2200718033532988E-2</v>
      </c>
      <c r="O74" s="498">
        <v>-8.587914349065294E-2</v>
      </c>
      <c r="P74" s="497">
        <v>6.6588793723014197E-2</v>
      </c>
      <c r="Q74" s="497">
        <v>9.0507964304146704E-2</v>
      </c>
      <c r="R74" s="497">
        <v>0.17748703172418395</v>
      </c>
      <c r="S74" s="497">
        <v>0.17748703172418395</v>
      </c>
      <c r="T74" s="497">
        <v>-0.10625655800131042</v>
      </c>
      <c r="U74" s="498">
        <v>0.15343078169680649</v>
      </c>
      <c r="V74" s="499">
        <v>7.1217204430036304E-2</v>
      </c>
      <c r="W74" s="580"/>
    </row>
    <row r="75" spans="1:23" s="494" customFormat="1">
      <c r="B75" s="566"/>
      <c r="C75" s="501"/>
      <c r="D75" s="508">
        <v>7</v>
      </c>
      <c r="E75" s="497">
        <v>-3.0491986848384705E-2</v>
      </c>
      <c r="F75" s="498">
        <v>-3.0500651992908641E-2</v>
      </c>
      <c r="G75" s="497">
        <v>2.8527332583134666E-3</v>
      </c>
      <c r="H75" s="497">
        <v>1.0288656713677564E-3</v>
      </c>
      <c r="I75" s="497">
        <v>7.1518342208428806E-3</v>
      </c>
      <c r="J75" s="497">
        <v>1.1033433150524104E-2</v>
      </c>
      <c r="K75" s="498">
        <v>-1.9467218604404066E-2</v>
      </c>
      <c r="L75" s="538" t="s">
        <v>154</v>
      </c>
      <c r="M75" s="497">
        <v>-8.0253431239437761E-2</v>
      </c>
      <c r="N75" s="497">
        <v>-8.0253431239437761E-2</v>
      </c>
      <c r="O75" s="498">
        <v>-9.9726350659609692E-2</v>
      </c>
      <c r="P75" s="497">
        <v>5.1106102470206999E-2</v>
      </c>
      <c r="Q75" s="497">
        <v>6.661239506332986E-2</v>
      </c>
      <c r="R75" s="497">
        <v>0.12875193068406096</v>
      </c>
      <c r="S75" s="497">
        <v>0.12875193068406096</v>
      </c>
      <c r="T75" s="497">
        <v>-0.11074541808782247</v>
      </c>
      <c r="U75" s="498">
        <v>9.8251278784246193E-2</v>
      </c>
      <c r="V75" s="499">
        <v>1.799214684267713E-2</v>
      </c>
      <c r="W75" s="580"/>
    </row>
    <row r="76" spans="1:23" s="494" customFormat="1">
      <c r="B76" s="566"/>
      <c r="C76" s="501"/>
      <c r="D76" s="508">
        <v>8</v>
      </c>
      <c r="E76" s="497">
        <v>-3.8756149863666593E-2</v>
      </c>
      <c r="F76" s="498">
        <v>-3.8749469475460006E-2</v>
      </c>
      <c r="G76" s="497">
        <v>1.0412803485520849E-3</v>
      </c>
      <c r="H76" s="497">
        <v>5.1668228178838155E-4</v>
      </c>
      <c r="I76" s="497">
        <v>4.2201166865921246E-3</v>
      </c>
      <c r="J76" s="497">
        <v>5.7780793169325915E-3</v>
      </c>
      <c r="K76" s="498">
        <v>-3.2971389873274887E-2</v>
      </c>
      <c r="L76" s="538" t="s">
        <v>154</v>
      </c>
      <c r="M76" s="497">
        <v>-7.9790424773601973E-2</v>
      </c>
      <c r="N76" s="497">
        <v>-7.9790424773601973E-2</v>
      </c>
      <c r="O76" s="498">
        <v>-0.11275741878996524</v>
      </c>
      <c r="P76" s="497">
        <v>4.1635702532567605E-2</v>
      </c>
      <c r="Q76" s="497">
        <v>4.7145820396540042E-2</v>
      </c>
      <c r="R76" s="497">
        <v>9.4559602246040236E-2</v>
      </c>
      <c r="S76" s="497">
        <v>9.4559602246040236E-2</v>
      </c>
      <c r="T76" s="497">
        <v>-0.11854657463726857</v>
      </c>
      <c r="U76" s="498">
        <v>5.5810133110593393E-2</v>
      </c>
      <c r="V76" s="499">
        <v>-2.3975894846690798E-2</v>
      </c>
      <c r="W76" s="580"/>
    </row>
    <row r="77" spans="1:23" s="494" customFormat="1">
      <c r="B77" s="566"/>
      <c r="C77" s="501"/>
      <c r="D77" s="508">
        <v>9</v>
      </c>
      <c r="E77" s="497">
        <v>-5.3014337354201635E-2</v>
      </c>
      <c r="F77" s="498">
        <v>-5.3014337818656124E-2</v>
      </c>
      <c r="G77" s="497">
        <v>6.8915184670091038E-4</v>
      </c>
      <c r="H77" s="497">
        <v>2.0318323288556699E-4</v>
      </c>
      <c r="I77" s="497">
        <v>2.5094808221182304E-3</v>
      </c>
      <c r="J77" s="497">
        <v>3.4018159017047082E-3</v>
      </c>
      <c r="K77" s="498">
        <v>-4.9612521779893774E-2</v>
      </c>
      <c r="L77" s="538" t="s">
        <v>154</v>
      </c>
      <c r="M77" s="497">
        <v>-8.0522864544344819E-2</v>
      </c>
      <c r="N77" s="497">
        <v>-8.0522864544344819E-2</v>
      </c>
      <c r="O77" s="498">
        <v>-0.13013538601808528</v>
      </c>
      <c r="P77" s="497">
        <v>3.0282881720750384E-2</v>
      </c>
      <c r="Q77" s="497">
        <v>3.1313243825161291E-2</v>
      </c>
      <c r="R77" s="497">
        <v>6.4997941447616392E-2</v>
      </c>
      <c r="S77" s="497">
        <v>6.4997941447616392E-2</v>
      </c>
      <c r="T77" s="497">
        <v>-0.13353720189854645</v>
      </c>
      <c r="U77" s="498">
        <v>1.1983604003080019E-2</v>
      </c>
      <c r="V77" s="499">
        <v>-6.8539260286579085E-2</v>
      </c>
      <c r="W77" s="580"/>
    </row>
    <row r="78" spans="1:23" s="494" customFormat="1">
      <c r="B78" s="566"/>
      <c r="C78" s="501"/>
      <c r="D78" s="508">
        <v>10</v>
      </c>
      <c r="E78" s="497">
        <v>-9.004449678423522E-2</v>
      </c>
      <c r="F78" s="498">
        <v>-9.0044497701142964E-2</v>
      </c>
      <c r="G78" s="497">
        <v>1.7586711361230895E-4</v>
      </c>
      <c r="H78" s="497">
        <v>3.444759499716626E-5</v>
      </c>
      <c r="I78" s="497">
        <v>1.1356447299302268E-3</v>
      </c>
      <c r="J78" s="497">
        <v>1.3459594385397023E-3</v>
      </c>
      <c r="K78" s="498">
        <v>-8.8698538252442394E-2</v>
      </c>
      <c r="L78" s="538" t="s">
        <v>154</v>
      </c>
      <c r="M78" s="497">
        <v>-7.5060265322721129E-2</v>
      </c>
      <c r="N78" s="497">
        <v>-7.5060265322721129E-2</v>
      </c>
      <c r="O78" s="498">
        <v>-0.16375880426500009</v>
      </c>
      <c r="P78" s="497">
        <v>1.0393976831881147E-2</v>
      </c>
      <c r="Q78" s="497">
        <v>1.2670172737341705E-2</v>
      </c>
      <c r="R78" s="497">
        <v>2.4410109007762554E-2</v>
      </c>
      <c r="S78" s="497">
        <v>2.4410109007762554E-2</v>
      </c>
      <c r="T78" s="497">
        <v>-0.16510476210695635</v>
      </c>
      <c r="U78" s="498">
        <v>-6.5634388913164893E-2</v>
      </c>
      <c r="V78" s="499">
        <v>-0.14069465508381029</v>
      </c>
      <c r="W78" s="580"/>
    </row>
    <row r="79" spans="1:23" s="654" customFormat="1" ht="20" customHeight="1" thickBot="1">
      <c r="B79" s="655"/>
      <c r="C79" s="645" t="s">
        <v>227</v>
      </c>
      <c r="D79" s="646"/>
      <c r="E79" s="503">
        <v>-5.3995718720919558E-2</v>
      </c>
      <c r="F79" s="503">
        <v>-5.3995719292153035E-2</v>
      </c>
      <c r="G79" s="503">
        <v>7.5443489499480926E-3</v>
      </c>
      <c r="H79" s="503">
        <v>4.5587951370033922E-3</v>
      </c>
      <c r="I79" s="503">
        <v>1.220698276284812E-2</v>
      </c>
      <c r="J79" s="503">
        <v>2.4310126849799604E-2</v>
      </c>
      <c r="K79" s="503">
        <v>-2.9685592618662018E-2</v>
      </c>
      <c r="L79" s="644" t="s">
        <v>154</v>
      </c>
      <c r="M79" s="503">
        <v>-8.1312361767313185E-2</v>
      </c>
      <c r="N79" s="503">
        <v>-8.1312361767313185E-2</v>
      </c>
      <c r="O79" s="503">
        <v>-0.11099795456238939</v>
      </c>
      <c r="P79" s="503">
        <v>5.6043738405307443E-2</v>
      </c>
      <c r="Q79" s="503">
        <v>6.7468914677344324E-2</v>
      </c>
      <c r="R79" s="503">
        <v>0.14782277993245138</v>
      </c>
      <c r="S79" s="503">
        <v>0.14782277993245138</v>
      </c>
      <c r="T79" s="503">
        <v>-0.13530808048823276</v>
      </c>
      <c r="U79" s="503">
        <v>9.3827060397966469E-2</v>
      </c>
      <c r="V79" s="504">
        <v>1.2514698520262374E-2</v>
      </c>
      <c r="W79" s="656"/>
    </row>
    <row r="80" spans="1:23" s="488" customFormat="1" ht="20" customHeight="1">
      <c r="B80" s="565"/>
      <c r="C80" s="573" t="s">
        <v>626</v>
      </c>
      <c r="D80" s="573"/>
      <c r="E80" s="509"/>
      <c r="F80" s="510"/>
      <c r="G80" s="509"/>
      <c r="H80" s="509"/>
      <c r="I80" s="509"/>
      <c r="J80" s="509"/>
      <c r="K80" s="510"/>
      <c r="L80" s="509"/>
      <c r="M80" s="509"/>
      <c r="N80" s="509"/>
      <c r="O80" s="510"/>
      <c r="P80" s="509"/>
      <c r="Q80" s="509"/>
      <c r="R80" s="509"/>
      <c r="S80" s="509"/>
      <c r="T80" s="509"/>
      <c r="U80" s="510"/>
      <c r="V80" s="510"/>
      <c r="W80" s="579"/>
    </row>
    <row r="81" spans="2:23" s="488" customFormat="1" ht="20" customHeight="1" thickBot="1">
      <c r="B81" s="565"/>
      <c r="C81" s="573"/>
      <c r="D81" s="573"/>
      <c r="E81" s="731"/>
      <c r="F81" s="732"/>
      <c r="G81" s="731"/>
      <c r="H81" s="731"/>
      <c r="I81" s="731"/>
      <c r="J81" s="731"/>
      <c r="K81" s="732"/>
      <c r="L81" s="731"/>
      <c r="M81" s="731"/>
      <c r="N81" s="731"/>
      <c r="O81" s="732"/>
      <c r="P81" s="731"/>
      <c r="Q81" s="731"/>
      <c r="R81" s="731"/>
      <c r="S81" s="712"/>
      <c r="T81" s="712"/>
      <c r="U81" s="713"/>
      <c r="V81" s="713"/>
      <c r="W81" s="579"/>
    </row>
    <row r="82" spans="2:23">
      <c r="B82" s="562"/>
      <c r="C82" s="568"/>
      <c r="D82" s="899" t="s">
        <v>209</v>
      </c>
      <c r="E82" s="900"/>
      <c r="F82" s="14"/>
      <c r="G82" s="511"/>
      <c r="H82" s="14"/>
      <c r="I82" s="14"/>
      <c r="J82" s="14"/>
      <c r="K82" s="14"/>
      <c r="L82" s="511"/>
      <c r="M82" s="14"/>
      <c r="N82" s="14"/>
      <c r="O82" s="14"/>
      <c r="P82" s="511"/>
      <c r="Q82" s="14"/>
      <c r="R82" s="15"/>
      <c r="S82" s="568"/>
      <c r="T82" s="568"/>
      <c r="U82" s="569"/>
      <c r="V82" s="569"/>
      <c r="W82" s="570"/>
    </row>
    <row r="83" spans="2:23" ht="33" customHeight="1">
      <c r="B83" s="562"/>
      <c r="C83" s="568"/>
      <c r="D83" s="836" t="s">
        <v>549</v>
      </c>
      <c r="E83" s="837"/>
      <c r="F83" s="837"/>
      <c r="G83" s="837"/>
      <c r="H83" s="837"/>
      <c r="I83" s="837"/>
      <c r="J83" s="837"/>
      <c r="K83" s="837"/>
      <c r="L83" s="837"/>
      <c r="M83" s="837"/>
      <c r="N83" s="837"/>
      <c r="O83" s="837"/>
      <c r="P83" s="837"/>
      <c r="Q83" s="837"/>
      <c r="R83" s="838"/>
      <c r="S83" s="568"/>
      <c r="T83" s="568"/>
      <c r="U83" s="569"/>
      <c r="V83" s="569"/>
      <c r="W83" s="570"/>
    </row>
    <row r="84" spans="2:23">
      <c r="B84" s="562"/>
      <c r="C84" s="568"/>
      <c r="D84" s="638" t="s">
        <v>539</v>
      </c>
      <c r="E84" s="639"/>
      <c r="F84" s="639"/>
      <c r="G84" s="675"/>
      <c r="H84" s="639"/>
      <c r="I84" s="639"/>
      <c r="J84" s="639"/>
      <c r="K84" s="103"/>
      <c r="L84" s="512"/>
      <c r="M84" s="103"/>
      <c r="N84" s="103"/>
      <c r="O84" s="103"/>
      <c r="P84" s="512"/>
      <c r="Q84" s="103"/>
      <c r="R84" s="270"/>
      <c r="S84" s="568"/>
      <c r="T84" s="568"/>
      <c r="U84" s="569"/>
      <c r="V84" s="569"/>
      <c r="W84" s="570"/>
    </row>
    <row r="85" spans="2:23">
      <c r="B85" s="562"/>
      <c r="C85" s="568"/>
      <c r="D85" s="679" t="s">
        <v>545</v>
      </c>
      <c r="E85" s="674"/>
      <c r="F85" s="103"/>
      <c r="G85" s="512"/>
      <c r="H85" s="103"/>
      <c r="I85" s="103"/>
      <c r="J85" s="103"/>
      <c r="K85" s="103"/>
      <c r="L85" s="512"/>
      <c r="M85" s="103"/>
      <c r="N85" s="103"/>
      <c r="O85" s="103"/>
      <c r="P85" s="512"/>
      <c r="Q85" s="103"/>
      <c r="R85" s="270"/>
      <c r="S85" s="568"/>
      <c r="T85" s="568"/>
      <c r="U85" s="569"/>
      <c r="V85" s="569"/>
      <c r="W85" s="570"/>
    </row>
    <row r="86" spans="2:23" ht="15.75" customHeight="1">
      <c r="B86" s="562"/>
      <c r="C86" s="568"/>
      <c r="D86" s="836" t="s">
        <v>543</v>
      </c>
      <c r="E86" s="837"/>
      <c r="F86" s="837"/>
      <c r="G86" s="837"/>
      <c r="H86" s="837"/>
      <c r="I86" s="837"/>
      <c r="J86" s="837"/>
      <c r="K86" s="837"/>
      <c r="L86" s="837"/>
      <c r="M86" s="837"/>
      <c r="N86" s="837"/>
      <c r="O86" s="837"/>
      <c r="P86" s="837"/>
      <c r="Q86" s="837"/>
      <c r="R86" s="838"/>
      <c r="S86" s="568"/>
      <c r="T86" s="568"/>
      <c r="U86" s="569"/>
      <c r="V86" s="569"/>
      <c r="W86" s="570"/>
    </row>
    <row r="87" spans="2:23" ht="15.75" customHeight="1">
      <c r="B87" s="562"/>
      <c r="C87" s="568"/>
      <c r="D87" s="828" t="s">
        <v>358</v>
      </c>
      <c r="E87" s="807"/>
      <c r="F87" s="807"/>
      <c r="G87" s="807"/>
      <c r="H87" s="807"/>
      <c r="I87" s="807"/>
      <c r="J87" s="807"/>
      <c r="K87" s="807"/>
      <c r="L87" s="807"/>
      <c r="M87" s="807"/>
      <c r="N87" s="807"/>
      <c r="O87" s="807"/>
      <c r="P87" s="807"/>
      <c r="Q87" s="807"/>
      <c r="R87" s="829"/>
      <c r="S87" s="568"/>
      <c r="T87" s="568"/>
      <c r="U87" s="569"/>
      <c r="V87" s="569"/>
      <c r="W87" s="570"/>
    </row>
    <row r="88" spans="2:23">
      <c r="B88" s="562"/>
      <c r="C88" s="568"/>
      <c r="D88" s="828" t="s">
        <v>548</v>
      </c>
      <c r="E88" s="807"/>
      <c r="F88" s="807"/>
      <c r="G88" s="807"/>
      <c r="H88" s="807"/>
      <c r="I88" s="807"/>
      <c r="J88" s="807"/>
      <c r="K88" s="807"/>
      <c r="L88" s="807"/>
      <c r="M88" s="807"/>
      <c r="N88" s="807"/>
      <c r="O88" s="807"/>
      <c r="P88" s="807"/>
      <c r="Q88" s="807"/>
      <c r="R88" s="829"/>
      <c r="S88" s="568"/>
      <c r="T88" s="568"/>
      <c r="U88" s="569"/>
      <c r="V88" s="569"/>
      <c r="W88" s="570"/>
    </row>
    <row r="89" spans="2:23" ht="28" customHeight="1">
      <c r="B89" s="562"/>
      <c r="C89" s="568"/>
      <c r="D89" s="828" t="s">
        <v>538</v>
      </c>
      <c r="E89" s="807"/>
      <c r="F89" s="807"/>
      <c r="G89" s="807"/>
      <c r="H89" s="807"/>
      <c r="I89" s="807"/>
      <c r="J89" s="807"/>
      <c r="K89" s="807"/>
      <c r="L89" s="807"/>
      <c r="M89" s="807"/>
      <c r="N89" s="807"/>
      <c r="O89" s="807"/>
      <c r="P89" s="807"/>
      <c r="Q89" s="807"/>
      <c r="R89" s="829"/>
      <c r="S89" s="568"/>
      <c r="T89" s="568"/>
      <c r="U89" s="569"/>
      <c r="V89" s="569"/>
      <c r="W89" s="570"/>
    </row>
    <row r="90" spans="2:23" ht="14" customHeight="1">
      <c r="B90" s="562"/>
      <c r="C90" s="568"/>
      <c r="D90" s="828" t="s">
        <v>566</v>
      </c>
      <c r="E90" s="807"/>
      <c r="F90" s="807"/>
      <c r="G90" s="807"/>
      <c r="H90" s="807"/>
      <c r="I90" s="807"/>
      <c r="J90" s="807"/>
      <c r="K90" s="807"/>
      <c r="L90" s="807"/>
      <c r="M90" s="807"/>
      <c r="N90" s="807"/>
      <c r="O90" s="807"/>
      <c r="P90" s="807"/>
      <c r="Q90" s="807"/>
      <c r="R90" s="829"/>
      <c r="S90" s="568"/>
      <c r="T90" s="568"/>
      <c r="U90" s="569"/>
      <c r="V90" s="569"/>
      <c r="W90" s="571"/>
    </row>
    <row r="91" spans="2:23" ht="31" customHeight="1">
      <c r="B91" s="562"/>
      <c r="C91" s="568"/>
      <c r="D91" s="360" t="s">
        <v>210</v>
      </c>
      <c r="E91" s="360"/>
      <c r="F91" s="361"/>
      <c r="G91" s="472"/>
      <c r="H91" s="797" t="s">
        <v>605</v>
      </c>
      <c r="I91" s="797"/>
      <c r="J91" s="797"/>
      <c r="K91" s="797"/>
      <c r="L91" s="797"/>
      <c r="M91" s="797"/>
      <c r="N91" s="797"/>
      <c r="O91" s="797"/>
      <c r="P91" s="797"/>
      <c r="Q91" s="797"/>
      <c r="R91" s="680"/>
      <c r="S91" s="568"/>
      <c r="T91" s="568"/>
      <c r="U91" s="569"/>
      <c r="V91" s="569"/>
      <c r="W91" s="570"/>
    </row>
    <row r="92" spans="2:23" s="8" customFormat="1" ht="17.25" customHeight="1">
      <c r="B92" s="9"/>
      <c r="C92" s="95"/>
      <c r="D92" s="360" t="s">
        <v>529</v>
      </c>
      <c r="E92" s="360"/>
      <c r="F92" s="361"/>
      <c r="G92" s="472"/>
      <c r="H92" s="103"/>
      <c r="I92" s="467" t="s">
        <v>92</v>
      </c>
      <c r="J92" s="467"/>
      <c r="K92" s="634"/>
      <c r="L92" s="473"/>
      <c r="M92" s="634"/>
      <c r="N92" s="634"/>
      <c r="O92" s="634"/>
      <c r="P92" s="473"/>
      <c r="Q92" s="634"/>
      <c r="R92" s="635"/>
      <c r="S92" s="572"/>
      <c r="T92" s="95"/>
      <c r="U92" s="573"/>
      <c r="V92" s="573"/>
      <c r="W92" s="11"/>
    </row>
    <row r="93" spans="2:23" s="8" customFormat="1" ht="15.75" customHeight="1" thickBot="1">
      <c r="B93" s="9"/>
      <c r="C93" s="95"/>
      <c r="D93" s="636" t="s">
        <v>530</v>
      </c>
      <c r="E93" s="637"/>
      <c r="F93" s="637"/>
      <c r="G93" s="637"/>
      <c r="H93" s="637"/>
      <c r="I93" s="468" t="s">
        <v>523</v>
      </c>
      <c r="J93" s="468"/>
      <c r="K93" s="632"/>
      <c r="L93" s="474"/>
      <c r="M93" s="632"/>
      <c r="N93" s="632"/>
      <c r="O93" s="632"/>
      <c r="P93" s="474"/>
      <c r="Q93" s="632"/>
      <c r="R93" s="466"/>
      <c r="S93" s="572"/>
      <c r="T93" s="95"/>
      <c r="U93" s="573"/>
      <c r="V93" s="573"/>
      <c r="W93" s="11"/>
    </row>
    <row r="94" spans="2:23" ht="48" customHeight="1">
      <c r="B94" s="562"/>
      <c r="C94" s="568"/>
      <c r="D94" s="887" t="s">
        <v>94</v>
      </c>
      <c r="E94" s="888"/>
      <c r="F94" s="164" t="s">
        <v>6</v>
      </c>
      <c r="G94" s="677"/>
      <c r="H94" s="897" t="s">
        <v>482</v>
      </c>
      <c r="I94" s="897"/>
      <c r="J94" s="897"/>
      <c r="K94" s="897"/>
      <c r="L94" s="897"/>
      <c r="M94" s="897"/>
      <c r="N94" s="897"/>
      <c r="O94" s="897"/>
      <c r="P94" s="897"/>
      <c r="Q94" s="897"/>
      <c r="R94" s="898"/>
      <c r="S94" s="568"/>
      <c r="T94" s="568"/>
      <c r="U94" s="569"/>
      <c r="V94" s="569"/>
      <c r="W94" s="570"/>
    </row>
    <row r="95" spans="2:23" ht="48" customHeight="1">
      <c r="B95" s="562"/>
      <c r="C95" s="568"/>
      <c r="D95" s="105"/>
      <c r="E95" s="104"/>
      <c r="F95" s="100" t="s">
        <v>7</v>
      </c>
      <c r="G95" s="512"/>
      <c r="H95" s="805" t="s">
        <v>483</v>
      </c>
      <c r="I95" s="805"/>
      <c r="J95" s="805"/>
      <c r="K95" s="805"/>
      <c r="L95" s="805"/>
      <c r="M95" s="805"/>
      <c r="N95" s="805"/>
      <c r="O95" s="805"/>
      <c r="P95" s="805"/>
      <c r="Q95" s="805"/>
      <c r="R95" s="806"/>
      <c r="S95" s="568"/>
      <c r="T95" s="568"/>
      <c r="U95" s="569"/>
      <c r="V95" s="569"/>
      <c r="W95" s="570"/>
    </row>
    <row r="96" spans="2:23" ht="48" customHeight="1">
      <c r="B96" s="562"/>
      <c r="C96" s="568"/>
      <c r="D96" s="105"/>
      <c r="E96" s="104"/>
      <c r="F96" s="100" t="s">
        <v>8</v>
      </c>
      <c r="G96" s="104"/>
      <c r="H96" s="805" t="s">
        <v>648</v>
      </c>
      <c r="I96" s="805"/>
      <c r="J96" s="805"/>
      <c r="K96" s="805"/>
      <c r="L96" s="805"/>
      <c r="M96" s="805"/>
      <c r="N96" s="805"/>
      <c r="O96" s="805"/>
      <c r="P96" s="805"/>
      <c r="Q96" s="805"/>
      <c r="R96" s="806"/>
      <c r="S96" s="568"/>
      <c r="T96" s="568"/>
      <c r="U96" s="569"/>
      <c r="V96" s="569"/>
      <c r="W96" s="570"/>
    </row>
    <row r="97" spans="2:23" ht="48" customHeight="1">
      <c r="B97" s="562"/>
      <c r="C97" s="568"/>
      <c r="D97" s="105"/>
      <c r="E97" s="103"/>
      <c r="F97" s="100" t="s">
        <v>9</v>
      </c>
      <c r="G97" s="512"/>
      <c r="H97" s="805" t="s">
        <v>484</v>
      </c>
      <c r="I97" s="805"/>
      <c r="J97" s="805"/>
      <c r="K97" s="805"/>
      <c r="L97" s="805"/>
      <c r="M97" s="805"/>
      <c r="N97" s="805"/>
      <c r="O97" s="805"/>
      <c r="P97" s="805"/>
      <c r="Q97" s="805"/>
      <c r="R97" s="806"/>
      <c r="S97" s="568"/>
      <c r="T97" s="568"/>
      <c r="U97" s="569"/>
      <c r="V97" s="569"/>
      <c r="W97" s="570"/>
    </row>
    <row r="98" spans="2:23" ht="48" customHeight="1">
      <c r="B98" s="562"/>
      <c r="C98" s="568"/>
      <c r="D98" s="105"/>
      <c r="E98" s="103"/>
      <c r="F98" s="100" t="s">
        <v>10</v>
      </c>
      <c r="G98" s="512"/>
      <c r="H98" s="805" t="s">
        <v>485</v>
      </c>
      <c r="I98" s="805"/>
      <c r="J98" s="805"/>
      <c r="K98" s="805"/>
      <c r="L98" s="805"/>
      <c r="M98" s="805"/>
      <c r="N98" s="805"/>
      <c r="O98" s="805"/>
      <c r="P98" s="805"/>
      <c r="Q98" s="805"/>
      <c r="R98" s="806"/>
      <c r="S98" s="568"/>
      <c r="T98" s="568"/>
      <c r="U98" s="569"/>
      <c r="V98" s="569"/>
      <c r="W98" s="570"/>
    </row>
    <row r="99" spans="2:23" ht="48" customHeight="1">
      <c r="B99" s="562"/>
      <c r="C99" s="568"/>
      <c r="D99" s="105"/>
      <c r="E99" s="103"/>
      <c r="F99" s="100" t="s">
        <v>11</v>
      </c>
      <c r="G99" s="512"/>
      <c r="H99" s="805" t="s">
        <v>487</v>
      </c>
      <c r="I99" s="805"/>
      <c r="J99" s="805"/>
      <c r="K99" s="805"/>
      <c r="L99" s="805"/>
      <c r="M99" s="805"/>
      <c r="N99" s="805"/>
      <c r="O99" s="805"/>
      <c r="P99" s="805"/>
      <c r="Q99" s="805"/>
      <c r="R99" s="806"/>
      <c r="S99" s="568"/>
      <c r="T99" s="568"/>
      <c r="U99" s="569"/>
      <c r="V99" s="569"/>
      <c r="W99" s="570"/>
    </row>
    <row r="100" spans="2:23" ht="52" customHeight="1">
      <c r="B100" s="562"/>
      <c r="C100" s="568"/>
      <c r="D100" s="105"/>
      <c r="E100" s="633"/>
      <c r="F100" s="797" t="s">
        <v>13</v>
      </c>
      <c r="G100" s="797"/>
      <c r="H100" s="805" t="s">
        <v>462</v>
      </c>
      <c r="I100" s="805"/>
      <c r="J100" s="805"/>
      <c r="K100" s="805"/>
      <c r="L100" s="805"/>
      <c r="M100" s="805"/>
      <c r="N100" s="805"/>
      <c r="O100" s="805"/>
      <c r="P100" s="805"/>
      <c r="Q100" s="805"/>
      <c r="R100" s="806"/>
      <c r="S100" s="568"/>
      <c r="T100" s="568"/>
      <c r="U100" s="569"/>
      <c r="V100" s="569"/>
      <c r="W100" s="570"/>
    </row>
    <row r="101" spans="2:23" ht="15" thickBot="1">
      <c r="B101" s="562"/>
      <c r="C101" s="568"/>
      <c r="D101" s="601"/>
      <c r="E101" s="602"/>
      <c r="F101" s="602"/>
      <c r="G101" s="678"/>
      <c r="H101" s="602"/>
      <c r="I101" s="602"/>
      <c r="J101" s="602"/>
      <c r="K101" s="602"/>
      <c r="L101" s="678"/>
      <c r="M101" s="602"/>
      <c r="N101" s="602"/>
      <c r="O101" s="602"/>
      <c r="P101" s="678"/>
      <c r="Q101" s="602"/>
      <c r="R101" s="673"/>
      <c r="S101" s="568"/>
      <c r="T101" s="568"/>
      <c r="U101" s="569"/>
      <c r="V101" s="569"/>
      <c r="W101" s="570"/>
    </row>
    <row r="102" spans="2:23" ht="15" thickBot="1">
      <c r="B102" s="567"/>
      <c r="C102" s="558"/>
      <c r="D102" s="558"/>
      <c r="E102" s="558"/>
      <c r="F102" s="676"/>
      <c r="G102" s="558"/>
      <c r="H102" s="558"/>
      <c r="I102" s="558"/>
      <c r="J102" s="558"/>
      <c r="K102" s="676"/>
      <c r="L102" s="558"/>
      <c r="M102" s="558"/>
      <c r="N102" s="558"/>
      <c r="O102" s="676"/>
      <c r="P102" s="558"/>
      <c r="Q102" s="558"/>
      <c r="R102" s="558"/>
      <c r="S102" s="574"/>
      <c r="T102" s="574"/>
      <c r="U102" s="575"/>
      <c r="V102" s="575"/>
      <c r="W102" s="576"/>
    </row>
    <row r="103" spans="2:23">
      <c r="C103" s="8" t="s">
        <v>603</v>
      </c>
      <c r="D103" s="8"/>
      <c r="E103" s="8"/>
      <c r="F103" s="116"/>
      <c r="G103" s="8"/>
      <c r="H103" s="8"/>
      <c r="I103" s="8"/>
      <c r="J103" s="8"/>
      <c r="K103" s="116"/>
      <c r="L103" s="8"/>
      <c r="M103" s="8"/>
      <c r="N103" s="8"/>
      <c r="O103" s="116"/>
      <c r="P103" s="8"/>
    </row>
  </sheetData>
  <mergeCells count="25">
    <mergeCell ref="D6:U6"/>
    <mergeCell ref="F100:G100"/>
    <mergeCell ref="D5:U5"/>
    <mergeCell ref="H100:R100"/>
    <mergeCell ref="H94:R94"/>
    <mergeCell ref="H95:R95"/>
    <mergeCell ref="H96:R96"/>
    <mergeCell ref="H97:R97"/>
    <mergeCell ref="H98:R98"/>
    <mergeCell ref="D82:E82"/>
    <mergeCell ref="D83:R83"/>
    <mergeCell ref="D86:R86"/>
    <mergeCell ref="C8:D8"/>
    <mergeCell ref="C20:D20"/>
    <mergeCell ref="C32:D32"/>
    <mergeCell ref="H99:R99"/>
    <mergeCell ref="D94:E94"/>
    <mergeCell ref="D87:R87"/>
    <mergeCell ref="D88:R88"/>
    <mergeCell ref="C44:D44"/>
    <mergeCell ref="H91:Q91"/>
    <mergeCell ref="C56:D56"/>
    <mergeCell ref="C68:D68"/>
    <mergeCell ref="D89:R89"/>
    <mergeCell ref="D90:R90"/>
  </mergeCells>
  <phoneticPr fontId="12" type="noConversion"/>
  <hyperlinks>
    <hyperlink ref="F100" r:id="rId1"/>
    <hyperlink ref="I92" location="'Income Concepts Diagram'!A1" display="Definition of Income Concepts (Stylized Diagram)"/>
    <hyperlink ref="I93" location="'Income Concepts by Country '!A1" display="Definition of Income Concepts by Country (Pensions Included in Market Income)"/>
    <hyperlink ref="H91:Q91" r:id="rId2" display="Lustig, Nora and Sean Higgins. 2013. Commitment to Equity Assessment (CEQ): Estimating the Incidence of Social Spending, Subsidies and Taxes. Handbook, CEQ Working Paper No. 1, July 2011; revised January 2013. New Orleans, LA. _x000d_"/>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topLeftCell="A78" workbookViewId="0">
      <selection activeCell="H96" sqref="H96:R96"/>
    </sheetView>
  </sheetViews>
  <sheetFormatPr baseColWidth="10" defaultColWidth="8.83203125" defaultRowHeight="14" x14ac:dyDescent="0"/>
  <cols>
    <col min="1" max="1" width="4.5" style="475" customWidth="1"/>
    <col min="2" max="2" width="6" style="475" customWidth="1"/>
    <col min="3" max="4" width="11.6640625" style="475" customWidth="1"/>
    <col min="5" max="5" width="17.6640625" style="480" customWidth="1"/>
    <col min="6" max="6" width="20.83203125" style="475" customWidth="1"/>
    <col min="7" max="7" width="11.6640625" style="480" customWidth="1"/>
    <col min="8" max="8" width="15.6640625" style="475" customWidth="1"/>
    <col min="9" max="9" width="11.6640625" style="475" customWidth="1"/>
    <col min="10" max="10" width="15.5" style="475" customWidth="1"/>
    <col min="11" max="11" width="11.6640625" style="475" customWidth="1"/>
    <col min="12" max="12" width="11.6640625" style="480" customWidth="1"/>
    <col min="13" max="15" width="11.6640625" style="475" customWidth="1"/>
    <col min="16" max="16" width="11.6640625" style="480" customWidth="1"/>
    <col min="17" max="18" width="11.6640625" style="475" customWidth="1"/>
    <col min="19" max="19" width="15.83203125" style="475" customWidth="1"/>
    <col min="20" max="20" width="21.5" style="475" customWidth="1"/>
    <col min="21" max="21" width="15.1640625" style="475" customWidth="1"/>
    <col min="22" max="22" width="11.6640625" style="480" customWidth="1"/>
    <col min="23" max="23" width="12.1640625" style="480" customWidth="1"/>
    <col min="24" max="24" width="5.83203125" style="475" customWidth="1"/>
    <col min="25" max="16384" width="8.83203125" style="475"/>
  </cols>
  <sheetData>
    <row r="1" spans="1:26" ht="15" thickBot="1">
      <c r="B1" s="475" t="s">
        <v>642</v>
      </c>
      <c r="Y1" s="493"/>
      <c r="Z1" s="493"/>
    </row>
    <row r="2" spans="1:26" ht="19" customHeight="1">
      <c r="B2" s="561"/>
      <c r="C2" s="5"/>
      <c r="D2" s="5"/>
      <c r="E2" s="321"/>
      <c r="F2" s="5"/>
      <c r="G2" s="321"/>
      <c r="H2" s="5"/>
      <c r="I2" s="5"/>
      <c r="J2" s="5"/>
      <c r="K2" s="5"/>
      <c r="L2" s="321"/>
      <c r="M2" s="5"/>
      <c r="N2" s="5"/>
      <c r="O2" s="5"/>
      <c r="P2" s="321"/>
      <c r="Q2" s="5"/>
      <c r="R2" s="5"/>
      <c r="S2" s="5"/>
      <c r="T2" s="5"/>
      <c r="U2" s="5"/>
      <c r="V2" s="321"/>
      <c r="W2" s="321"/>
      <c r="X2" s="577"/>
      <c r="Y2" s="493"/>
      <c r="Z2" s="493"/>
    </row>
    <row r="3" spans="1:26" ht="34" customHeight="1">
      <c r="B3" s="562"/>
      <c r="C3" s="10"/>
      <c r="D3" s="10"/>
      <c r="E3" s="476"/>
      <c r="F3" s="10"/>
      <c r="G3" s="476"/>
      <c r="H3" s="10"/>
      <c r="I3" s="10"/>
      <c r="J3" s="10"/>
      <c r="K3" s="10"/>
      <c r="L3" s="476"/>
      <c r="M3" s="10"/>
      <c r="N3" s="10"/>
      <c r="O3" s="10"/>
      <c r="P3" s="476"/>
      <c r="Q3" s="10"/>
      <c r="R3" s="10"/>
      <c r="S3" s="10"/>
      <c r="T3" s="10"/>
      <c r="U3" s="10"/>
      <c r="V3" s="476"/>
      <c r="W3" s="476"/>
      <c r="X3" s="570"/>
      <c r="Y3" s="493"/>
      <c r="Z3" s="493"/>
    </row>
    <row r="4" spans="1:26" ht="127" customHeight="1" thickBot="1">
      <c r="B4" s="562"/>
      <c r="C4" s="10"/>
      <c r="D4" s="10"/>
      <c r="E4" s="476"/>
      <c r="F4" s="10"/>
      <c r="G4" s="476"/>
      <c r="H4" s="10"/>
      <c r="I4" s="10"/>
      <c r="J4" s="10"/>
      <c r="K4" s="10"/>
      <c r="L4" s="476"/>
      <c r="M4" s="10"/>
      <c r="N4" s="10"/>
      <c r="O4" s="10"/>
      <c r="P4" s="476"/>
      <c r="Q4" s="10"/>
      <c r="R4" s="10"/>
      <c r="S4" s="10"/>
      <c r="T4" s="10"/>
      <c r="U4" s="10"/>
      <c r="V4" s="476"/>
      <c r="W4" s="476"/>
      <c r="X4" s="570"/>
      <c r="Y4" s="493"/>
      <c r="Z4" s="493"/>
    </row>
    <row r="5" spans="1:26" ht="35" customHeight="1" thickBot="1">
      <c r="B5" s="562"/>
      <c r="C5" s="10"/>
      <c r="D5" s="894" t="s">
        <v>471</v>
      </c>
      <c r="E5" s="895"/>
      <c r="F5" s="895"/>
      <c r="G5" s="895"/>
      <c r="H5" s="895"/>
      <c r="I5" s="895"/>
      <c r="J5" s="895"/>
      <c r="K5" s="895"/>
      <c r="L5" s="895"/>
      <c r="M5" s="895"/>
      <c r="N5" s="895"/>
      <c r="O5" s="895"/>
      <c r="P5" s="895"/>
      <c r="Q5" s="895"/>
      <c r="R5" s="895"/>
      <c r="S5" s="895"/>
      <c r="T5" s="895"/>
      <c r="U5" s="895"/>
      <c r="V5" s="720"/>
      <c r="W5" s="476"/>
      <c r="X5" s="570"/>
      <c r="Y5" s="493"/>
      <c r="Z5" s="493"/>
    </row>
    <row r="6" spans="1:26" ht="20" thickBot="1">
      <c r="B6" s="562"/>
      <c r="C6" s="10"/>
      <c r="D6" s="730" t="s">
        <v>634</v>
      </c>
      <c r="E6" s="718"/>
      <c r="F6" s="718"/>
      <c r="G6" s="718"/>
      <c r="H6" s="718"/>
      <c r="I6" s="718"/>
      <c r="J6" s="718"/>
      <c r="K6" s="718"/>
      <c r="L6" s="718"/>
      <c r="M6" s="718"/>
      <c r="N6" s="718"/>
      <c r="O6" s="718"/>
      <c r="P6" s="718"/>
      <c r="Q6" s="718"/>
      <c r="R6" s="718"/>
      <c r="S6" s="718"/>
      <c r="T6" s="718"/>
      <c r="U6" s="718"/>
      <c r="V6" s="719"/>
      <c r="W6" s="476"/>
      <c r="X6" s="570"/>
      <c r="Y6" s="493"/>
      <c r="Z6" s="493"/>
    </row>
    <row r="7" spans="1:26" ht="23" thickBot="1">
      <c r="B7" s="562"/>
      <c r="C7" s="581"/>
      <c r="D7" s="581"/>
      <c r="E7" s="581"/>
      <c r="F7" s="581"/>
      <c r="G7" s="581"/>
      <c r="H7" s="581"/>
      <c r="I7" s="581"/>
      <c r="J7" s="581"/>
      <c r="K7" s="581"/>
      <c r="L7" s="581"/>
      <c r="M7" s="581"/>
      <c r="N7" s="581"/>
      <c r="O7" s="581"/>
      <c r="P7" s="581"/>
      <c r="Q7" s="581"/>
      <c r="R7" s="581"/>
      <c r="S7" s="581"/>
      <c r="T7" s="581"/>
      <c r="U7" s="581"/>
      <c r="V7" s="581"/>
      <c r="W7" s="476"/>
      <c r="X7" s="570"/>
      <c r="Y7" s="493"/>
      <c r="Z7" s="493"/>
    </row>
    <row r="8" spans="1:26" s="480" customFormat="1" ht="76.5" customHeight="1" thickBot="1">
      <c r="A8" s="477"/>
      <c r="B8" s="563"/>
      <c r="C8" s="889" t="s">
        <v>592</v>
      </c>
      <c r="D8" s="890"/>
      <c r="E8" s="478" t="s">
        <v>149</v>
      </c>
      <c r="F8" s="478" t="s">
        <v>214</v>
      </c>
      <c r="G8" s="478" t="s">
        <v>192</v>
      </c>
      <c r="H8" s="478" t="s">
        <v>332</v>
      </c>
      <c r="I8" s="478" t="s">
        <v>215</v>
      </c>
      <c r="J8" s="478" t="s">
        <v>216</v>
      </c>
      <c r="K8" s="478" t="s">
        <v>217</v>
      </c>
      <c r="L8" s="478" t="s">
        <v>193</v>
      </c>
      <c r="M8" s="478" t="s">
        <v>218</v>
      </c>
      <c r="N8" s="478" t="s">
        <v>219</v>
      </c>
      <c r="O8" s="478" t="s">
        <v>220</v>
      </c>
      <c r="P8" s="478" t="s">
        <v>196</v>
      </c>
      <c r="Q8" s="478" t="s">
        <v>221</v>
      </c>
      <c r="R8" s="478" t="s">
        <v>222</v>
      </c>
      <c r="S8" s="478" t="s">
        <v>223</v>
      </c>
      <c r="T8" s="478" t="s">
        <v>224</v>
      </c>
      <c r="U8" s="478" t="s">
        <v>225</v>
      </c>
      <c r="V8" s="478" t="s">
        <v>194</v>
      </c>
      <c r="W8" s="479" t="s">
        <v>195</v>
      </c>
      <c r="X8" s="578"/>
      <c r="Y8" s="477"/>
      <c r="Z8" s="477"/>
    </row>
    <row r="9" spans="1:26" s="494" customFormat="1" ht="15" customHeight="1">
      <c r="B9" s="566"/>
      <c r="C9" s="555" t="s">
        <v>226</v>
      </c>
      <c r="D9" s="556">
        <v>1</v>
      </c>
      <c r="E9" s="543" t="s">
        <v>153</v>
      </c>
      <c r="F9" s="542" t="s">
        <v>153</v>
      </c>
      <c r="G9" s="607">
        <v>6.9097414444697341E-3</v>
      </c>
      <c r="H9" s="542">
        <v>0.32508045874741803</v>
      </c>
      <c r="I9" s="557">
        <v>0.28214354418969667</v>
      </c>
      <c r="J9" s="557">
        <v>0.1931088684265968</v>
      </c>
      <c r="K9" s="542">
        <v>0.30071868014186948</v>
      </c>
      <c r="L9" s="543">
        <v>2.3532335446443071E-2</v>
      </c>
      <c r="M9" s="542" t="s">
        <v>153</v>
      </c>
      <c r="N9" s="542" t="s">
        <v>153</v>
      </c>
      <c r="O9" s="542" t="s">
        <v>153</v>
      </c>
      <c r="P9" s="543" t="s">
        <v>153</v>
      </c>
      <c r="Q9" s="542">
        <v>0.12844549228411303</v>
      </c>
      <c r="R9" s="542">
        <v>0.20413505284118358</v>
      </c>
      <c r="S9" s="542">
        <v>0.18624033343285393</v>
      </c>
      <c r="T9" s="542">
        <v>0.18624033343285393</v>
      </c>
      <c r="U9" s="542" t="s">
        <v>153</v>
      </c>
      <c r="V9" s="543">
        <v>4.0214137043736164E-2</v>
      </c>
      <c r="W9" s="544" t="s">
        <v>153</v>
      </c>
      <c r="X9" s="580"/>
      <c r="Y9" s="733"/>
      <c r="Z9" s="733"/>
    </row>
    <row r="10" spans="1:26" s="494" customFormat="1">
      <c r="B10" s="566"/>
      <c r="C10" s="500"/>
      <c r="D10" s="508">
        <v>2</v>
      </c>
      <c r="E10" s="487" t="s">
        <v>153</v>
      </c>
      <c r="F10" s="486" t="s">
        <v>153</v>
      </c>
      <c r="G10" s="498">
        <v>2.1977612262989804E-2</v>
      </c>
      <c r="H10" s="486">
        <v>8.2309284697717047E-2</v>
      </c>
      <c r="I10" s="538">
        <v>0.25602925107341545</v>
      </c>
      <c r="J10" s="538">
        <v>0.15430487473259419</v>
      </c>
      <c r="K10" s="486">
        <v>0.13999178416676991</v>
      </c>
      <c r="L10" s="487">
        <v>2.8654405987290778E-2</v>
      </c>
      <c r="M10" s="486" t="s">
        <v>153</v>
      </c>
      <c r="N10" s="486" t="s">
        <v>153</v>
      </c>
      <c r="O10" s="486" t="s">
        <v>153</v>
      </c>
      <c r="P10" s="487" t="s">
        <v>153</v>
      </c>
      <c r="Q10" s="486">
        <v>0.15038037056667983</v>
      </c>
      <c r="R10" s="486">
        <v>0.20298584948887768</v>
      </c>
      <c r="S10" s="486">
        <v>0.15633468083699123</v>
      </c>
      <c r="T10" s="486">
        <v>0.15633468083699123</v>
      </c>
      <c r="U10" s="486" t="s">
        <v>153</v>
      </c>
      <c r="V10" s="487">
        <v>4.6929746230613065E-2</v>
      </c>
      <c r="W10" s="545" t="s">
        <v>153</v>
      </c>
      <c r="X10" s="580"/>
      <c r="Y10" s="733"/>
      <c r="Z10" s="733"/>
    </row>
    <row r="11" spans="1:26" s="494" customFormat="1">
      <c r="B11" s="566"/>
      <c r="C11" s="501"/>
      <c r="D11" s="508">
        <v>3</v>
      </c>
      <c r="E11" s="487" t="s">
        <v>153</v>
      </c>
      <c r="F11" s="486" t="s">
        <v>153</v>
      </c>
      <c r="G11" s="498">
        <v>3.5078665678740122E-2</v>
      </c>
      <c r="H11" s="486">
        <v>9.5649536809727778E-2</v>
      </c>
      <c r="I11" s="538">
        <v>0.1504521685709482</v>
      </c>
      <c r="J11" s="538">
        <v>0.13975201120216915</v>
      </c>
      <c r="K11" s="486">
        <v>0.11573945321301077</v>
      </c>
      <c r="L11" s="487">
        <v>3.9642146720020838E-2</v>
      </c>
      <c r="M11" s="486" t="s">
        <v>153</v>
      </c>
      <c r="N11" s="486" t="s">
        <v>153</v>
      </c>
      <c r="O11" s="486" t="s">
        <v>153</v>
      </c>
      <c r="P11" s="487" t="s">
        <v>153</v>
      </c>
      <c r="Q11" s="486">
        <v>0.12847525473236041</v>
      </c>
      <c r="R11" s="486">
        <v>0.15171389231825819</v>
      </c>
      <c r="S11" s="486">
        <v>0.12896352280850035</v>
      </c>
      <c r="T11" s="486">
        <v>0.12896352280850035</v>
      </c>
      <c r="U11" s="486" t="s">
        <v>153</v>
      </c>
      <c r="V11" s="487">
        <v>5.2514499581706987E-2</v>
      </c>
      <c r="W11" s="545" t="s">
        <v>153</v>
      </c>
      <c r="X11" s="580"/>
      <c r="Y11" s="733"/>
      <c r="Z11" s="733"/>
    </row>
    <row r="12" spans="1:26" s="494" customFormat="1">
      <c r="B12" s="566"/>
      <c r="C12" s="501"/>
      <c r="D12" s="508">
        <v>4</v>
      </c>
      <c r="E12" s="487" t="s">
        <v>153</v>
      </c>
      <c r="F12" s="486" t="s">
        <v>153</v>
      </c>
      <c r="G12" s="498">
        <v>4.7554663246857448E-2</v>
      </c>
      <c r="H12" s="486">
        <v>8.9708448275636316E-2</v>
      </c>
      <c r="I12" s="538">
        <v>0.10824548195097718</v>
      </c>
      <c r="J12" s="538">
        <v>0.11121996759504835</v>
      </c>
      <c r="K12" s="486">
        <v>9.7087443729576742E-2</v>
      </c>
      <c r="L12" s="487">
        <v>5.0357039842641574E-2</v>
      </c>
      <c r="M12" s="486" t="s">
        <v>153</v>
      </c>
      <c r="N12" s="486" t="s">
        <v>153</v>
      </c>
      <c r="O12" s="486" t="s">
        <v>153</v>
      </c>
      <c r="P12" s="487" t="s">
        <v>153</v>
      </c>
      <c r="Q12" s="486">
        <v>0.11684921307063052</v>
      </c>
      <c r="R12" s="486">
        <v>0.12239954184104382</v>
      </c>
      <c r="S12" s="486">
        <v>0.11256949414962569</v>
      </c>
      <c r="T12" s="486">
        <v>0.11256949414962569</v>
      </c>
      <c r="U12" s="486" t="s">
        <v>153</v>
      </c>
      <c r="V12" s="487">
        <v>5.962889790573532E-2</v>
      </c>
      <c r="W12" s="545" t="s">
        <v>153</v>
      </c>
      <c r="X12" s="580"/>
      <c r="Y12" s="733"/>
      <c r="Z12" s="733"/>
    </row>
    <row r="13" spans="1:26" s="494" customFormat="1">
      <c r="B13" s="566"/>
      <c r="C13" s="501"/>
      <c r="D13" s="508">
        <v>5</v>
      </c>
      <c r="E13" s="487" t="s">
        <v>153</v>
      </c>
      <c r="F13" s="486" t="s">
        <v>153</v>
      </c>
      <c r="G13" s="498">
        <v>6.1202966930787785E-2</v>
      </c>
      <c r="H13" s="486">
        <v>8.9317085105232077E-2</v>
      </c>
      <c r="I13" s="538">
        <v>8.3994513100315055E-2</v>
      </c>
      <c r="J13" s="538">
        <v>0.14069632691296829</v>
      </c>
      <c r="K13" s="486">
        <v>9.229214153586647E-2</v>
      </c>
      <c r="L13" s="487">
        <v>6.2961874389268174E-2</v>
      </c>
      <c r="M13" s="486" t="s">
        <v>153</v>
      </c>
      <c r="N13" s="486" t="s">
        <v>153</v>
      </c>
      <c r="O13" s="486" t="s">
        <v>153</v>
      </c>
      <c r="P13" s="487" t="s">
        <v>153</v>
      </c>
      <c r="Q13" s="486">
        <v>0.10624264998254231</v>
      </c>
      <c r="R13" s="486">
        <v>9.9683913532829252E-2</v>
      </c>
      <c r="S13" s="486">
        <v>0.10149157045733741</v>
      </c>
      <c r="T13" s="486">
        <v>0.10149157045733741</v>
      </c>
      <c r="U13" s="486" t="s">
        <v>153</v>
      </c>
      <c r="V13" s="487">
        <v>6.8685168330448812E-2</v>
      </c>
      <c r="W13" s="545" t="s">
        <v>153</v>
      </c>
      <c r="X13" s="580"/>
      <c r="Y13" s="733"/>
      <c r="Z13" s="733"/>
    </row>
    <row r="14" spans="1:26" s="494" customFormat="1">
      <c r="B14" s="566"/>
      <c r="C14" s="501"/>
      <c r="D14" s="508">
        <v>6</v>
      </c>
      <c r="E14" s="487" t="s">
        <v>153</v>
      </c>
      <c r="F14" s="486" t="s">
        <v>153</v>
      </c>
      <c r="G14" s="498">
        <v>7.7408257328257249E-2</v>
      </c>
      <c r="H14" s="486">
        <v>8.2875749227632661E-2</v>
      </c>
      <c r="I14" s="538">
        <v>4.8233927549834014E-2</v>
      </c>
      <c r="J14" s="538">
        <v>0.10510588700660815</v>
      </c>
      <c r="K14" s="486">
        <v>7.4611183237134532E-2</v>
      </c>
      <c r="L14" s="487">
        <v>7.7250009526279223E-2</v>
      </c>
      <c r="M14" s="486" t="s">
        <v>153</v>
      </c>
      <c r="N14" s="486" t="s">
        <v>153</v>
      </c>
      <c r="O14" s="486" t="s">
        <v>153</v>
      </c>
      <c r="P14" s="487" t="s">
        <v>153</v>
      </c>
      <c r="Q14" s="486">
        <v>9.595840015274279E-2</v>
      </c>
      <c r="R14" s="486">
        <v>7.330195072379031E-2</v>
      </c>
      <c r="S14" s="486">
        <v>8.6604480239847487E-2</v>
      </c>
      <c r="T14" s="486">
        <v>8.6604480239847487E-2</v>
      </c>
      <c r="U14" s="486" t="s">
        <v>153</v>
      </c>
      <c r="V14" s="487">
        <v>7.9116134772894087E-2</v>
      </c>
      <c r="W14" s="545" t="s">
        <v>153</v>
      </c>
      <c r="X14" s="580"/>
      <c r="Y14" s="733"/>
      <c r="Z14" s="733"/>
    </row>
    <row r="15" spans="1:26" s="494" customFormat="1">
      <c r="B15" s="566"/>
      <c r="C15" s="501"/>
      <c r="D15" s="508">
        <v>7</v>
      </c>
      <c r="E15" s="487" t="s">
        <v>153</v>
      </c>
      <c r="F15" s="486" t="s">
        <v>153</v>
      </c>
      <c r="G15" s="498">
        <v>9.8743808781303385E-2</v>
      </c>
      <c r="H15" s="486">
        <v>6.4165169900045241E-2</v>
      </c>
      <c r="I15" s="538">
        <v>3.360351581063907E-2</v>
      </c>
      <c r="J15" s="538">
        <v>4.0894364931668661E-2</v>
      </c>
      <c r="K15" s="486">
        <v>5.3078825139787802E-2</v>
      </c>
      <c r="L15" s="487">
        <v>9.6160257427115009E-2</v>
      </c>
      <c r="M15" s="486" t="s">
        <v>153</v>
      </c>
      <c r="N15" s="486" t="s">
        <v>153</v>
      </c>
      <c r="O15" s="486" t="s">
        <v>153</v>
      </c>
      <c r="P15" s="487" t="s">
        <v>153</v>
      </c>
      <c r="Q15" s="486">
        <v>8.3226039333217941E-2</v>
      </c>
      <c r="R15" s="486">
        <v>5.6961910493167761E-2</v>
      </c>
      <c r="S15" s="486">
        <v>7.0962573610093754E-2</v>
      </c>
      <c r="T15" s="486">
        <v>7.0962573610093754E-2</v>
      </c>
      <c r="U15" s="486" t="s">
        <v>153</v>
      </c>
      <c r="V15" s="487">
        <v>9.358441454298945E-2</v>
      </c>
      <c r="W15" s="545" t="s">
        <v>153</v>
      </c>
      <c r="X15" s="580"/>
      <c r="Y15" s="733"/>
      <c r="Z15" s="733"/>
    </row>
    <row r="16" spans="1:26" s="494" customFormat="1">
      <c r="B16" s="566"/>
      <c r="C16" s="501"/>
      <c r="D16" s="508">
        <v>8</v>
      </c>
      <c r="E16" s="487" t="s">
        <v>153</v>
      </c>
      <c r="F16" s="486" t="s">
        <v>153</v>
      </c>
      <c r="G16" s="498">
        <v>0.12808849350338516</v>
      </c>
      <c r="H16" s="486">
        <v>8.0906391529731933E-2</v>
      </c>
      <c r="I16" s="538">
        <v>1.8338549424962203E-2</v>
      </c>
      <c r="J16" s="538">
        <v>4.0410571917742111E-2</v>
      </c>
      <c r="K16" s="486">
        <v>5.8842101089429104E-2</v>
      </c>
      <c r="L16" s="487">
        <v>0.12417079557067501</v>
      </c>
      <c r="M16" s="486" t="s">
        <v>153</v>
      </c>
      <c r="N16" s="486" t="s">
        <v>153</v>
      </c>
      <c r="O16" s="486" t="s">
        <v>153</v>
      </c>
      <c r="P16" s="487" t="s">
        <v>153</v>
      </c>
      <c r="Q16" s="486">
        <v>7.1067959008857332E-2</v>
      </c>
      <c r="R16" s="486">
        <v>4.5068456257719235E-2</v>
      </c>
      <c r="S16" s="486">
        <v>6.3560422902706762E-2</v>
      </c>
      <c r="T16" s="486">
        <v>6.3560422902706762E-2</v>
      </c>
      <c r="U16" s="486" t="s">
        <v>153</v>
      </c>
      <c r="V16" s="487">
        <v>0.11610465782286543</v>
      </c>
      <c r="W16" s="545" t="s">
        <v>153</v>
      </c>
      <c r="X16" s="580"/>
      <c r="Y16" s="733"/>
      <c r="Z16" s="733"/>
    </row>
    <row r="17" spans="1:26" s="494" customFormat="1">
      <c r="B17" s="566"/>
      <c r="C17" s="501"/>
      <c r="D17" s="508">
        <v>9</v>
      </c>
      <c r="E17" s="487" t="s">
        <v>153</v>
      </c>
      <c r="F17" s="486" t="s">
        <v>153</v>
      </c>
      <c r="G17" s="498">
        <v>0.17523102128892398</v>
      </c>
      <c r="H17" s="486">
        <v>5.1424626163199649E-2</v>
      </c>
      <c r="I17" s="538">
        <v>1.0613359328989097E-2</v>
      </c>
      <c r="J17" s="538">
        <v>3.400512297973831E-2</v>
      </c>
      <c r="K17" s="486">
        <v>3.7828757771678947E-2</v>
      </c>
      <c r="L17" s="487">
        <v>0.16745732305097216</v>
      </c>
      <c r="M17" s="486" t="s">
        <v>153</v>
      </c>
      <c r="N17" s="486" t="s">
        <v>153</v>
      </c>
      <c r="O17" s="486" t="s">
        <v>153</v>
      </c>
      <c r="P17" s="487" t="s">
        <v>153</v>
      </c>
      <c r="Q17" s="486">
        <v>6.6180853007557397E-2</v>
      </c>
      <c r="R17" s="486">
        <v>2.7543391195849195E-2</v>
      </c>
      <c r="S17" s="486">
        <v>5.2346389286069335E-2</v>
      </c>
      <c r="T17" s="486">
        <v>5.2346389286069335E-2</v>
      </c>
      <c r="U17" s="486" t="s">
        <v>153</v>
      </c>
      <c r="V17" s="487">
        <v>0.15240949171825052</v>
      </c>
      <c r="W17" s="545" t="s">
        <v>153</v>
      </c>
      <c r="X17" s="580"/>
      <c r="Y17" s="733"/>
      <c r="Z17" s="733"/>
    </row>
    <row r="18" spans="1:26" s="494" customFormat="1">
      <c r="B18" s="566"/>
      <c r="C18" s="501"/>
      <c r="D18" s="508">
        <v>10</v>
      </c>
      <c r="E18" s="487" t="s">
        <v>153</v>
      </c>
      <c r="F18" s="486" t="s">
        <v>153</v>
      </c>
      <c r="G18" s="498">
        <v>0.3478047695387646</v>
      </c>
      <c r="H18" s="486">
        <v>3.8563249521617812E-2</v>
      </c>
      <c r="I18" s="538">
        <v>8.3456889795325995E-3</v>
      </c>
      <c r="J18" s="538">
        <v>4.0502004302538433E-2</v>
      </c>
      <c r="K18" s="486">
        <v>2.9809629966048936E-2</v>
      </c>
      <c r="L18" s="487">
        <v>0.32981381203314752</v>
      </c>
      <c r="M18" s="486" t="s">
        <v>153</v>
      </c>
      <c r="N18" s="486" t="s">
        <v>153</v>
      </c>
      <c r="O18" s="486" t="s">
        <v>153</v>
      </c>
      <c r="P18" s="487" t="s">
        <v>153</v>
      </c>
      <c r="Q18" s="486">
        <v>5.3173767830081806E-2</v>
      </c>
      <c r="R18" s="486">
        <v>1.6206041188334554E-2</v>
      </c>
      <c r="S18" s="486">
        <v>4.0926532227767647E-2</v>
      </c>
      <c r="T18" s="486">
        <v>4.0926532227767647E-2</v>
      </c>
      <c r="U18" s="486" t="s">
        <v>153</v>
      </c>
      <c r="V18" s="487">
        <v>0.29081285203418117</v>
      </c>
      <c r="W18" s="545" t="s">
        <v>153</v>
      </c>
      <c r="X18" s="580"/>
      <c r="Y18" s="733"/>
      <c r="Z18" s="733"/>
    </row>
    <row r="19" spans="1:26" s="514" customFormat="1" ht="20" customHeight="1" thickBot="1">
      <c r="A19" s="513"/>
      <c r="B19" s="584"/>
      <c r="C19" s="642" t="s">
        <v>227</v>
      </c>
      <c r="D19" s="643"/>
      <c r="E19" s="487" t="s">
        <v>153</v>
      </c>
      <c r="F19" s="487" t="s">
        <v>153</v>
      </c>
      <c r="G19" s="498">
        <v>1</v>
      </c>
      <c r="H19" s="487">
        <v>1</v>
      </c>
      <c r="I19" s="644">
        <v>1</v>
      </c>
      <c r="J19" s="644">
        <v>1</v>
      </c>
      <c r="K19" s="487">
        <v>1</v>
      </c>
      <c r="L19" s="487">
        <v>1</v>
      </c>
      <c r="M19" s="487" t="s">
        <v>153</v>
      </c>
      <c r="N19" s="487" t="s">
        <v>153</v>
      </c>
      <c r="O19" s="487" t="s">
        <v>153</v>
      </c>
      <c r="P19" s="487" t="s">
        <v>153</v>
      </c>
      <c r="Q19" s="487">
        <v>1</v>
      </c>
      <c r="R19" s="487">
        <v>1</v>
      </c>
      <c r="S19" s="487">
        <v>1</v>
      </c>
      <c r="T19" s="487">
        <v>1</v>
      </c>
      <c r="U19" s="487" t="s">
        <v>153</v>
      </c>
      <c r="V19" s="487">
        <v>1</v>
      </c>
      <c r="W19" s="545" t="s">
        <v>153</v>
      </c>
      <c r="X19" s="583"/>
      <c r="Y19" s="513"/>
      <c r="Z19" s="513"/>
    </row>
    <row r="20" spans="1:26" s="480" customFormat="1" ht="76.5" customHeight="1" thickBot="1">
      <c r="A20" s="477"/>
      <c r="B20" s="563"/>
      <c r="C20" s="889" t="s">
        <v>593</v>
      </c>
      <c r="D20" s="890"/>
      <c r="E20" s="478" t="s">
        <v>149</v>
      </c>
      <c r="F20" s="478" t="s">
        <v>214</v>
      </c>
      <c r="G20" s="478" t="s">
        <v>192</v>
      </c>
      <c r="H20" s="478" t="s">
        <v>332</v>
      </c>
      <c r="I20" s="478" t="s">
        <v>215</v>
      </c>
      <c r="J20" s="478" t="s">
        <v>216</v>
      </c>
      <c r="K20" s="478" t="s">
        <v>217</v>
      </c>
      <c r="L20" s="478" t="s">
        <v>193</v>
      </c>
      <c r="M20" s="478" t="s">
        <v>218</v>
      </c>
      <c r="N20" s="478" t="s">
        <v>219</v>
      </c>
      <c r="O20" s="478" t="s">
        <v>220</v>
      </c>
      <c r="P20" s="478" t="s">
        <v>196</v>
      </c>
      <c r="Q20" s="478" t="s">
        <v>221</v>
      </c>
      <c r="R20" s="478" t="s">
        <v>222</v>
      </c>
      <c r="S20" s="478" t="s">
        <v>223</v>
      </c>
      <c r="T20" s="478" t="s">
        <v>224</v>
      </c>
      <c r="U20" s="478" t="s">
        <v>225</v>
      </c>
      <c r="V20" s="478" t="s">
        <v>194</v>
      </c>
      <c r="W20" s="479" t="s">
        <v>195</v>
      </c>
      <c r="X20" s="578"/>
      <c r="Y20" s="477"/>
      <c r="Z20" s="477"/>
    </row>
    <row r="21" spans="1:26" s="494" customFormat="1" ht="15" customHeight="1">
      <c r="B21" s="566"/>
      <c r="C21" s="495" t="s">
        <v>226</v>
      </c>
      <c r="D21" s="508">
        <v>1</v>
      </c>
      <c r="E21" s="487" t="s">
        <v>154</v>
      </c>
      <c r="F21" s="486" t="s">
        <v>154</v>
      </c>
      <c r="G21" s="498">
        <v>7.4940706489042856E-3</v>
      </c>
      <c r="H21" s="497">
        <v>0.10847439500436702</v>
      </c>
      <c r="I21" s="497">
        <v>0.15807485469064045</v>
      </c>
      <c r="J21" s="497">
        <v>0.11846920225700593</v>
      </c>
      <c r="K21" s="497">
        <v>0.11756410567233171</v>
      </c>
      <c r="L21" s="498">
        <v>9.7742653982098218E-3</v>
      </c>
      <c r="M21" s="497">
        <v>1.5330710917758615E-2</v>
      </c>
      <c r="N21" s="497">
        <v>2.3480064439511877E-2</v>
      </c>
      <c r="O21" s="497">
        <v>2.4233758129819316E-2</v>
      </c>
      <c r="P21" s="498">
        <v>8.6945405701595573E-3</v>
      </c>
      <c r="Q21" s="497">
        <v>0.10005382885538056</v>
      </c>
      <c r="R21" s="497">
        <v>9.569584286646457E-2</v>
      </c>
      <c r="S21" s="497">
        <v>0.10102153400765879</v>
      </c>
      <c r="T21" s="497">
        <v>9.7424083265755176E-2</v>
      </c>
      <c r="U21" s="497">
        <v>2.3480064439511877E-2</v>
      </c>
      <c r="V21" s="498">
        <v>1.9676214104176373E-2</v>
      </c>
      <c r="W21" s="499">
        <v>1.9376515795972753E-2</v>
      </c>
      <c r="X21" s="580"/>
      <c r="Y21" s="733"/>
      <c r="Z21" s="733"/>
    </row>
    <row r="22" spans="1:26" s="494" customFormat="1">
      <c r="B22" s="566"/>
      <c r="C22" s="500"/>
      <c r="D22" s="508">
        <v>2</v>
      </c>
      <c r="E22" s="487" t="s">
        <v>154</v>
      </c>
      <c r="F22" s="486" t="s">
        <v>154</v>
      </c>
      <c r="G22" s="498">
        <v>2.0609677309608974E-2</v>
      </c>
      <c r="H22" s="497">
        <v>0.14858562032476369</v>
      </c>
      <c r="I22" s="497">
        <v>0.14799826171981095</v>
      </c>
      <c r="J22" s="497">
        <v>0.17904950775550676</v>
      </c>
      <c r="K22" s="497">
        <v>0.15371218916931331</v>
      </c>
      <c r="L22" s="498">
        <v>2.3367110706924054E-2</v>
      </c>
      <c r="M22" s="497">
        <v>3.7017740380858102E-2</v>
      </c>
      <c r="N22" s="497">
        <v>3.8147661752106356E-2</v>
      </c>
      <c r="O22" s="497">
        <v>3.8252162631320898E-2</v>
      </c>
      <c r="P22" s="498">
        <v>2.2255515749858693E-2</v>
      </c>
      <c r="Q22" s="497">
        <v>9.9436576484797812E-2</v>
      </c>
      <c r="R22" s="497">
        <v>0.10267533390050301</v>
      </c>
      <c r="S22" s="497">
        <v>0.1082225582243562</v>
      </c>
      <c r="T22" s="497">
        <v>0.10523325533821791</v>
      </c>
      <c r="U22" s="497">
        <v>3.8147661752106356E-2</v>
      </c>
      <c r="V22" s="498">
        <v>3.2021503945376235E-2</v>
      </c>
      <c r="W22" s="499">
        <v>3.1611754653089526E-2</v>
      </c>
      <c r="X22" s="580"/>
      <c r="Y22" s="733"/>
      <c r="Z22" s="733"/>
    </row>
    <row r="23" spans="1:26" s="494" customFormat="1">
      <c r="B23" s="566"/>
      <c r="C23" s="501"/>
      <c r="D23" s="508">
        <v>3</v>
      </c>
      <c r="E23" s="487" t="s">
        <v>154</v>
      </c>
      <c r="F23" s="486" t="s">
        <v>154</v>
      </c>
      <c r="G23" s="498">
        <v>3.4786609180497259E-2</v>
      </c>
      <c r="H23" s="497">
        <v>7.0317930923847485E-2</v>
      </c>
      <c r="I23" s="497">
        <v>0.13735129556195338</v>
      </c>
      <c r="J23" s="497">
        <v>0.14186557121609181</v>
      </c>
      <c r="K23" s="497">
        <v>9.2536022821861783E-2</v>
      </c>
      <c r="L23" s="498">
        <v>3.5983065217129261E-2</v>
      </c>
      <c r="M23" s="497">
        <v>5.8092583426680909E-2</v>
      </c>
      <c r="N23" s="497">
        <v>5.1269328269913782E-2</v>
      </c>
      <c r="O23" s="497">
        <v>5.0638278905656149E-2</v>
      </c>
      <c r="P23" s="498">
        <v>3.4888544298678804E-2</v>
      </c>
      <c r="Q23" s="497">
        <v>0.10050425626094094</v>
      </c>
      <c r="R23" s="497">
        <v>0.13790483112935598</v>
      </c>
      <c r="S23" s="497">
        <v>0.1123013882063251</v>
      </c>
      <c r="T23" s="497">
        <v>0.11002560769751091</v>
      </c>
      <c r="U23" s="497">
        <v>5.1269328269913782E-2</v>
      </c>
      <c r="V23" s="498">
        <v>4.4883203704233772E-2</v>
      </c>
      <c r="W23" s="499">
        <v>4.4504657209832439E-2</v>
      </c>
      <c r="X23" s="580"/>
      <c r="Y23" s="733"/>
      <c r="Z23" s="733"/>
    </row>
    <row r="24" spans="1:26" s="494" customFormat="1">
      <c r="B24" s="566"/>
      <c r="C24" s="501"/>
      <c r="D24" s="508">
        <v>4</v>
      </c>
      <c r="E24" s="487" t="s">
        <v>154</v>
      </c>
      <c r="F24" s="486" t="s">
        <v>154</v>
      </c>
      <c r="G24" s="498">
        <v>4.7299407740185942E-2</v>
      </c>
      <c r="H24" s="497">
        <v>9.5337686489569667E-2</v>
      </c>
      <c r="I24" s="497">
        <v>0.13602042479222118</v>
      </c>
      <c r="J24" s="497">
        <v>0.1560072715253677</v>
      </c>
      <c r="K24" s="497">
        <v>0.11177378556824334</v>
      </c>
      <c r="L24" s="498">
        <v>4.8635098556311096E-2</v>
      </c>
      <c r="M24" s="497">
        <v>5.9642587334253781E-2</v>
      </c>
      <c r="N24" s="497">
        <v>6.3723884851311668E-2</v>
      </c>
      <c r="O24" s="497">
        <v>6.4101344017693768E-2</v>
      </c>
      <c r="P24" s="498">
        <v>4.7480100874950665E-2</v>
      </c>
      <c r="Q24" s="497">
        <v>0.10615183741016478</v>
      </c>
      <c r="R24" s="497">
        <v>9.9607661746607318E-2</v>
      </c>
      <c r="S24" s="497">
        <v>0.1046848324717333</v>
      </c>
      <c r="T24" s="497">
        <v>0.10279388018134822</v>
      </c>
      <c r="U24" s="497">
        <v>6.3723884851311668E-2</v>
      </c>
      <c r="V24" s="498">
        <v>5.4774022335881314E-2</v>
      </c>
      <c r="W24" s="499">
        <v>5.4160507342379399E-2</v>
      </c>
      <c r="X24" s="580"/>
      <c r="Y24" s="733"/>
      <c r="Z24" s="733"/>
    </row>
    <row r="25" spans="1:26" s="494" customFormat="1">
      <c r="B25" s="566"/>
      <c r="C25" s="501"/>
      <c r="D25" s="508">
        <v>5</v>
      </c>
      <c r="E25" s="487" t="s">
        <v>154</v>
      </c>
      <c r="F25" s="486" t="s">
        <v>154</v>
      </c>
      <c r="G25" s="498">
        <v>6.0541610940539628E-2</v>
      </c>
      <c r="H25" s="497">
        <v>7.2094446457960759E-2</v>
      </c>
      <c r="I25" s="497">
        <v>0.10956597316529959</v>
      </c>
      <c r="J25" s="497">
        <v>0.13178459286540595</v>
      </c>
      <c r="K25" s="497">
        <v>8.788517952820811E-2</v>
      </c>
      <c r="L25" s="498">
        <v>6.1108077103889616E-2</v>
      </c>
      <c r="M25" s="497">
        <v>8.5159038216062716E-2</v>
      </c>
      <c r="N25" s="497">
        <v>7.3836389358438725E-2</v>
      </c>
      <c r="O25" s="497">
        <v>7.2789213164796071E-2</v>
      </c>
      <c r="P25" s="498">
        <v>6.0235746123517571E-2</v>
      </c>
      <c r="Q25" s="497">
        <v>9.9990435368672054E-2</v>
      </c>
      <c r="R25" s="497">
        <v>0.10220122409535058</v>
      </c>
      <c r="S25" s="497">
        <v>9.9044334587348098E-2</v>
      </c>
      <c r="T25" s="497">
        <v>9.8461405541608552E-2</v>
      </c>
      <c r="U25" s="497">
        <v>7.3836389358438725E-2</v>
      </c>
      <c r="V25" s="498">
        <v>6.555670007668829E-2</v>
      </c>
      <c r="W25" s="499">
        <v>6.5080973456376132E-2</v>
      </c>
      <c r="X25" s="580"/>
      <c r="Y25" s="733"/>
      <c r="Z25" s="733"/>
    </row>
    <row r="26" spans="1:26" s="494" customFormat="1">
      <c r="B26" s="566"/>
      <c r="C26" s="501"/>
      <c r="D26" s="508">
        <v>6</v>
      </c>
      <c r="E26" s="487" t="s">
        <v>154</v>
      </c>
      <c r="F26" s="486" t="s">
        <v>154</v>
      </c>
      <c r="G26" s="498">
        <v>7.6460292367057814E-2</v>
      </c>
      <c r="H26" s="497">
        <v>7.6104974837647874E-2</v>
      </c>
      <c r="I26" s="497">
        <v>9.7805421261339551E-2</v>
      </c>
      <c r="J26" s="497">
        <v>6.336614963288241E-2</v>
      </c>
      <c r="K26" s="497">
        <v>7.7153085880993358E-2</v>
      </c>
      <c r="L26" s="498">
        <v>7.6474560993478699E-2</v>
      </c>
      <c r="M26" s="497">
        <v>0.1033162268476307</v>
      </c>
      <c r="N26" s="497">
        <v>8.335786754173849E-2</v>
      </c>
      <c r="O26" s="497">
        <v>8.1512016893882003E-2</v>
      </c>
      <c r="P26" s="498">
        <v>7.609837079919729E-2</v>
      </c>
      <c r="Q26" s="497">
        <v>9.877928612260968E-2</v>
      </c>
      <c r="R26" s="497">
        <v>0.10743460340797398</v>
      </c>
      <c r="S26" s="497">
        <v>9.871499161231366E-2</v>
      </c>
      <c r="T26" s="497">
        <v>9.8908159521245945E-2</v>
      </c>
      <c r="U26" s="497">
        <v>8.335786754173849E-2</v>
      </c>
      <c r="V26" s="498">
        <v>7.9358955820038657E-2</v>
      </c>
      <c r="W26" s="499">
        <v>7.9217415061544644E-2</v>
      </c>
      <c r="X26" s="580"/>
      <c r="Y26" s="733"/>
      <c r="Z26" s="733"/>
    </row>
    <row r="27" spans="1:26" s="494" customFormat="1">
      <c r="B27" s="566"/>
      <c r="C27" s="501"/>
      <c r="D27" s="508">
        <v>7</v>
      </c>
      <c r="E27" s="487" t="s">
        <v>154</v>
      </c>
      <c r="F27" s="486" t="s">
        <v>154</v>
      </c>
      <c r="G27" s="498">
        <v>9.4592575407857121E-2</v>
      </c>
      <c r="H27" s="497">
        <v>8.4898429655332217E-2</v>
      </c>
      <c r="I27" s="497">
        <v>8.332880656200771E-2</v>
      </c>
      <c r="J27" s="497">
        <v>5.9352645371485234E-2</v>
      </c>
      <c r="K27" s="497">
        <v>8.0292708156552789E-2</v>
      </c>
      <c r="L27" s="498">
        <v>9.4296414283399105E-2</v>
      </c>
      <c r="M27" s="497">
        <v>9.2401073280016663E-2</v>
      </c>
      <c r="N27" s="497">
        <v>0.1033314698361556</v>
      </c>
      <c r="O27" s="497">
        <v>0.10434236854056569</v>
      </c>
      <c r="P27" s="498">
        <v>9.3546196403885201E-2</v>
      </c>
      <c r="Q27" s="497">
        <v>0.11550849361505251</v>
      </c>
      <c r="R27" s="497">
        <v>9.7367616813552604E-2</v>
      </c>
      <c r="S27" s="497">
        <v>0.1042658762435266</v>
      </c>
      <c r="T27" s="497">
        <v>0.10376777104760798</v>
      </c>
      <c r="U27" s="497">
        <v>0.1033314698361556</v>
      </c>
      <c r="V27" s="498">
        <v>9.5852699015022066E-2</v>
      </c>
      <c r="W27" s="499">
        <v>9.5294281526971489E-2</v>
      </c>
      <c r="X27" s="580"/>
      <c r="Y27" s="733"/>
      <c r="Z27" s="733"/>
    </row>
    <row r="28" spans="1:26" s="494" customFormat="1">
      <c r="B28" s="566"/>
      <c r="C28" s="501"/>
      <c r="D28" s="508">
        <v>8</v>
      </c>
      <c r="E28" s="487" t="s">
        <v>154</v>
      </c>
      <c r="F28" s="486" t="s">
        <v>154</v>
      </c>
      <c r="G28" s="498">
        <v>0.11918512859079843</v>
      </c>
      <c r="H28" s="497">
        <v>9.8112377975960591E-2</v>
      </c>
      <c r="I28" s="497">
        <v>6.2062034874246295E-2</v>
      </c>
      <c r="J28" s="497">
        <v>4.9791061689921381E-2</v>
      </c>
      <c r="K28" s="497">
        <v>8.4478871190632035E-2</v>
      </c>
      <c r="L28" s="498">
        <v>0.11846613244328844</v>
      </c>
      <c r="M28" s="497">
        <v>0.12570661942845235</v>
      </c>
      <c r="N28" s="497">
        <v>0.12644986145063883</v>
      </c>
      <c r="O28" s="497">
        <v>0.12651860025562478</v>
      </c>
      <c r="P28" s="498">
        <v>0.11786469539555851</v>
      </c>
      <c r="Q28" s="497">
        <v>0.11097307889931113</v>
      </c>
      <c r="R28" s="497">
        <v>8.6129397285845261E-2</v>
      </c>
      <c r="S28" s="497">
        <v>9.8646497406067318E-2</v>
      </c>
      <c r="T28" s="497">
        <v>9.9782528693143441E-2</v>
      </c>
      <c r="U28" s="497">
        <v>0.12644986145063883</v>
      </c>
      <c r="V28" s="498">
        <v>0.11650983918507453</v>
      </c>
      <c r="W28" s="499">
        <v>0.11585142251865863</v>
      </c>
      <c r="X28" s="580"/>
      <c r="Y28" s="733"/>
      <c r="Z28" s="733"/>
    </row>
    <row r="29" spans="1:26" s="494" customFormat="1">
      <c r="B29" s="566"/>
      <c r="C29" s="501"/>
      <c r="D29" s="508">
        <v>9</v>
      </c>
      <c r="E29" s="487" t="s">
        <v>154</v>
      </c>
      <c r="F29" s="486" t="s">
        <v>154</v>
      </c>
      <c r="G29" s="498">
        <v>0.16682286793390855</v>
      </c>
      <c r="H29" s="497">
        <v>0.10546798410048304</v>
      </c>
      <c r="I29" s="497">
        <v>4.4869357379542611E-2</v>
      </c>
      <c r="J29" s="497">
        <v>8.0860306442854787E-2</v>
      </c>
      <c r="K29" s="497">
        <v>9.2241051874479757E-2</v>
      </c>
      <c r="L29" s="498">
        <v>0.16527786892820934</v>
      </c>
      <c r="M29" s="497">
        <v>0.14635162945788938</v>
      </c>
      <c r="N29" s="497">
        <v>0.16365144002020077</v>
      </c>
      <c r="O29" s="497">
        <v>0.16525141454941017</v>
      </c>
      <c r="P29" s="498">
        <v>0.1652797545434975</v>
      </c>
      <c r="Q29" s="497">
        <v>9.5004593247370289E-2</v>
      </c>
      <c r="R29" s="497">
        <v>8.6233470169903112E-2</v>
      </c>
      <c r="S29" s="497">
        <v>9.158360317196669E-2</v>
      </c>
      <c r="T29" s="497">
        <v>9.3882860778445557E-2</v>
      </c>
      <c r="U29" s="497">
        <v>0.16365144002020077</v>
      </c>
      <c r="V29" s="498">
        <v>0.15702281430022777</v>
      </c>
      <c r="W29" s="499">
        <v>0.15648156893519968</v>
      </c>
      <c r="X29" s="580"/>
      <c r="Y29" s="733"/>
      <c r="Z29" s="733"/>
    </row>
    <row r="30" spans="1:26" s="494" customFormat="1">
      <c r="B30" s="566"/>
      <c r="C30" s="501"/>
      <c r="D30" s="508">
        <v>10</v>
      </c>
      <c r="E30" s="487" t="s">
        <v>154</v>
      </c>
      <c r="F30" s="486" t="s">
        <v>154</v>
      </c>
      <c r="G30" s="498">
        <v>0.37220784536108736</v>
      </c>
      <c r="H30" s="497">
        <v>0.14061209575359315</v>
      </c>
      <c r="I30" s="497">
        <v>2.2896409364984518E-2</v>
      </c>
      <c r="J30" s="497">
        <v>1.9453691243478056E-2</v>
      </c>
      <c r="K30" s="497">
        <v>0.10236300013738373</v>
      </c>
      <c r="L30" s="498">
        <v>0.36661757378832061</v>
      </c>
      <c r="M30" s="497">
        <v>0.27696876546747595</v>
      </c>
      <c r="N30" s="497">
        <v>0.27275203247998397</v>
      </c>
      <c r="O30" s="497">
        <v>0.27236204755198928</v>
      </c>
      <c r="P30" s="498">
        <v>0.3736564452798013</v>
      </c>
      <c r="Q30" s="497">
        <v>7.3595389402833361E-2</v>
      </c>
      <c r="R30" s="497">
        <v>8.4750018584443573E-2</v>
      </c>
      <c r="S30" s="497">
        <v>8.1513242498600161E-2</v>
      </c>
      <c r="T30" s="497">
        <v>8.9718807467626741E-2</v>
      </c>
      <c r="U30" s="497">
        <v>0.27275203247998397</v>
      </c>
      <c r="V30" s="498">
        <v>0.33434404751328106</v>
      </c>
      <c r="W30" s="499">
        <v>0.33842106197315586</v>
      </c>
      <c r="X30" s="580"/>
      <c r="Y30" s="733"/>
      <c r="Z30" s="733"/>
    </row>
    <row r="31" spans="1:26" s="514" customFormat="1" ht="20" customHeight="1" thickBot="1">
      <c r="A31" s="513"/>
      <c r="B31" s="584"/>
      <c r="C31" s="645" t="s">
        <v>227</v>
      </c>
      <c r="D31" s="646"/>
      <c r="E31" s="487" t="s">
        <v>154</v>
      </c>
      <c r="F31" s="487" t="s">
        <v>154</v>
      </c>
      <c r="G31" s="498">
        <v>1</v>
      </c>
      <c r="H31" s="498">
        <v>1</v>
      </c>
      <c r="I31" s="498">
        <v>1</v>
      </c>
      <c r="J31" s="498">
        <v>1</v>
      </c>
      <c r="K31" s="498">
        <v>1</v>
      </c>
      <c r="L31" s="498">
        <v>1</v>
      </c>
      <c r="M31" s="498">
        <v>1</v>
      </c>
      <c r="N31" s="498">
        <v>1</v>
      </c>
      <c r="O31" s="498">
        <v>1</v>
      </c>
      <c r="P31" s="498">
        <v>1</v>
      </c>
      <c r="Q31" s="498">
        <v>1</v>
      </c>
      <c r="R31" s="498">
        <v>1</v>
      </c>
      <c r="S31" s="498">
        <v>1</v>
      </c>
      <c r="T31" s="498">
        <v>1</v>
      </c>
      <c r="U31" s="498">
        <v>1</v>
      </c>
      <c r="V31" s="498">
        <v>1</v>
      </c>
      <c r="W31" s="499">
        <v>1</v>
      </c>
      <c r="X31" s="583"/>
      <c r="Y31" s="513"/>
      <c r="Z31" s="513"/>
    </row>
    <row r="32" spans="1:26" s="480" customFormat="1" ht="76.5" customHeight="1" thickBot="1">
      <c r="A32" s="477"/>
      <c r="B32" s="563"/>
      <c r="C32" s="889" t="s">
        <v>594</v>
      </c>
      <c r="D32" s="890"/>
      <c r="E32" s="478" t="s">
        <v>149</v>
      </c>
      <c r="F32" s="478" t="s">
        <v>214</v>
      </c>
      <c r="G32" s="478" t="s">
        <v>192</v>
      </c>
      <c r="H32" s="478" t="s">
        <v>332</v>
      </c>
      <c r="I32" s="478" t="s">
        <v>215</v>
      </c>
      <c r="J32" s="478" t="s">
        <v>216</v>
      </c>
      <c r="K32" s="478" t="s">
        <v>217</v>
      </c>
      <c r="L32" s="478" t="s">
        <v>193</v>
      </c>
      <c r="M32" s="478" t="s">
        <v>218</v>
      </c>
      <c r="N32" s="478" t="s">
        <v>219</v>
      </c>
      <c r="O32" s="478" t="s">
        <v>220</v>
      </c>
      <c r="P32" s="478" t="s">
        <v>196</v>
      </c>
      <c r="Q32" s="478" t="s">
        <v>221</v>
      </c>
      <c r="R32" s="478" t="s">
        <v>222</v>
      </c>
      <c r="S32" s="478" t="s">
        <v>223</v>
      </c>
      <c r="T32" s="478" t="s">
        <v>224</v>
      </c>
      <c r="U32" s="478" t="s">
        <v>225</v>
      </c>
      <c r="V32" s="478" t="s">
        <v>194</v>
      </c>
      <c r="W32" s="479" t="s">
        <v>195</v>
      </c>
      <c r="X32" s="578"/>
      <c r="Y32" s="477"/>
      <c r="Z32" s="477"/>
    </row>
    <row r="33" spans="1:26" s="494" customFormat="1">
      <c r="B33" s="566"/>
      <c r="C33" s="495" t="s">
        <v>226</v>
      </c>
      <c r="D33" s="508">
        <v>1</v>
      </c>
      <c r="E33" s="507">
        <v>7.0756968709533574E-3</v>
      </c>
      <c r="F33" s="506">
        <v>1.1100328183850673E-3</v>
      </c>
      <c r="G33" s="507">
        <v>7.5480843786862256E-3</v>
      </c>
      <c r="H33" s="506">
        <v>0.29674608871255997</v>
      </c>
      <c r="I33" s="506">
        <v>0.31894316559099406</v>
      </c>
      <c r="J33" s="506">
        <v>6.788375932888524E-2</v>
      </c>
      <c r="K33" s="506">
        <v>0.12455238877743417</v>
      </c>
      <c r="L33" s="507">
        <v>1.4775119868783319E-2</v>
      </c>
      <c r="M33" s="506">
        <v>0.16675342681942831</v>
      </c>
      <c r="N33" s="506">
        <v>1.4959059654243999E-2</v>
      </c>
      <c r="O33" s="506">
        <v>1.4090074332470972E-2</v>
      </c>
      <c r="P33" s="507">
        <v>1.4894371385007816E-2</v>
      </c>
      <c r="Q33" s="506">
        <v>0.15693646544341269</v>
      </c>
      <c r="R33" s="506">
        <v>0.10463895804548018</v>
      </c>
      <c r="S33" s="506">
        <v>0.12929274859127088</v>
      </c>
      <c r="T33" s="506">
        <v>0.12943347100675406</v>
      </c>
      <c r="U33" s="506">
        <v>1.0761776995909326E-2</v>
      </c>
      <c r="V33" s="507">
        <v>3.1228634209366012E-2</v>
      </c>
      <c r="W33" s="552">
        <v>3.3777066111315437E-2</v>
      </c>
      <c r="X33" s="580"/>
      <c r="Y33" s="733"/>
      <c r="Z33" s="733"/>
    </row>
    <row r="34" spans="1:26" s="494" customFormat="1">
      <c r="B34" s="566"/>
      <c r="C34" s="500"/>
      <c r="D34" s="508">
        <v>2</v>
      </c>
      <c r="E34" s="507">
        <v>1.6681902358189504E-2</v>
      </c>
      <c r="F34" s="506">
        <v>4.6522367338954701E-3</v>
      </c>
      <c r="G34" s="507">
        <v>1.7634464170251208E-2</v>
      </c>
      <c r="H34" s="506">
        <v>0.18308910343717946</v>
      </c>
      <c r="I34" s="506">
        <v>0.25377021359026336</v>
      </c>
      <c r="J34" s="506">
        <v>5.8290009342763918E-2</v>
      </c>
      <c r="K34" s="506">
        <v>9.5110070141083039E-2</v>
      </c>
      <c r="L34" s="507">
        <v>2.2418153518135957E-2</v>
      </c>
      <c r="M34" s="506">
        <v>0.1668522840627143</v>
      </c>
      <c r="N34" s="506">
        <v>2.3464035703242153E-2</v>
      </c>
      <c r="O34" s="506">
        <v>2.2643173338807158E-2</v>
      </c>
      <c r="P34" s="507">
        <v>2.237811513142085E-2</v>
      </c>
      <c r="Q34" s="506">
        <v>0.13389767485559695</v>
      </c>
      <c r="R34" s="506">
        <v>0.11327076603079872</v>
      </c>
      <c r="S34" s="506">
        <v>0.11600001999149573</v>
      </c>
      <c r="T34" s="506">
        <v>0.11619104839171066</v>
      </c>
      <c r="U34" s="506">
        <v>1.775550875391688E-2</v>
      </c>
      <c r="V34" s="507">
        <v>3.6986271886833524E-2</v>
      </c>
      <c r="W34" s="552">
        <v>3.9121068992788291E-2</v>
      </c>
      <c r="X34" s="580"/>
      <c r="Y34" s="733"/>
      <c r="Z34" s="733"/>
    </row>
    <row r="35" spans="1:26" s="494" customFormat="1">
      <c r="B35" s="566"/>
      <c r="C35" s="501"/>
      <c r="D35" s="508">
        <v>3</v>
      </c>
      <c r="E35" s="507">
        <v>2.5815391858479364E-2</v>
      </c>
      <c r="F35" s="506">
        <v>9.023470741049441E-3</v>
      </c>
      <c r="G35" s="507">
        <v>2.7145049999383875E-2</v>
      </c>
      <c r="H35" s="506">
        <v>0.15031754504296227</v>
      </c>
      <c r="I35" s="506">
        <v>0.17555292404365336</v>
      </c>
      <c r="J35" s="506">
        <v>6.5591376633451992E-2</v>
      </c>
      <c r="K35" s="506">
        <v>8.8289898657191557E-2</v>
      </c>
      <c r="L35" s="507">
        <v>3.0920370941836882E-2</v>
      </c>
      <c r="M35" s="506">
        <v>0.14989763574195158</v>
      </c>
      <c r="N35" s="506">
        <v>3.1806291021634084E-2</v>
      </c>
      <c r="O35" s="506">
        <v>3.1130247192690662E-2</v>
      </c>
      <c r="P35" s="507">
        <v>3.0883055936619868E-2</v>
      </c>
      <c r="Q35" s="506">
        <v>0.11966805558396444</v>
      </c>
      <c r="R35" s="506">
        <v>0.1157554480428285</v>
      </c>
      <c r="S35" s="506">
        <v>0.10981473135038079</v>
      </c>
      <c r="T35" s="506">
        <v>0.1099653042548864</v>
      </c>
      <c r="U35" s="506">
        <v>2.4785657065858939E-2</v>
      </c>
      <c r="V35" s="507">
        <v>4.3412241596014055E-2</v>
      </c>
      <c r="W35" s="552">
        <v>4.5240296414824598E-2</v>
      </c>
      <c r="X35" s="580"/>
      <c r="Y35" s="733"/>
      <c r="Z35" s="733"/>
    </row>
    <row r="36" spans="1:26" s="494" customFormat="1">
      <c r="B36" s="566"/>
      <c r="C36" s="501"/>
      <c r="D36" s="508">
        <v>4</v>
      </c>
      <c r="E36" s="507">
        <v>3.5701486813168405E-2</v>
      </c>
      <c r="F36" s="506">
        <v>1.5301775783270521E-2</v>
      </c>
      <c r="G36" s="507">
        <v>3.7316825619978768E-2</v>
      </c>
      <c r="H36" s="506">
        <v>0.13138607628337273</v>
      </c>
      <c r="I36" s="506">
        <v>0.10882329639748457</v>
      </c>
      <c r="J36" s="506">
        <v>7.538515182246168E-2</v>
      </c>
      <c r="K36" s="506">
        <v>8.6423046851635474E-2</v>
      </c>
      <c r="L36" s="507">
        <v>4.0348794225400927E-2</v>
      </c>
      <c r="M36" s="506">
        <v>0.12127068587005918</v>
      </c>
      <c r="N36" s="506">
        <v>4.1374724429347913E-2</v>
      </c>
      <c r="O36" s="506">
        <v>4.0917339751263188E-2</v>
      </c>
      <c r="P36" s="507">
        <v>4.0247584499375516E-2</v>
      </c>
      <c r="Q36" s="506">
        <v>0.11021857120087286</v>
      </c>
      <c r="R36" s="506">
        <v>0.12185123604424712</v>
      </c>
      <c r="S36" s="506">
        <v>0.10803284190041221</v>
      </c>
      <c r="T36" s="506">
        <v>0.10808257034814218</v>
      </c>
      <c r="U36" s="506">
        <v>3.323893723314697E-2</v>
      </c>
      <c r="V36" s="507">
        <v>5.1235616787192066E-2</v>
      </c>
      <c r="W36" s="552">
        <v>5.2771426891103167E-2</v>
      </c>
      <c r="X36" s="580"/>
      <c r="Y36" s="733"/>
      <c r="Z36" s="733"/>
    </row>
    <row r="37" spans="1:26" s="494" customFormat="1">
      <c r="B37" s="566"/>
      <c r="C37" s="501"/>
      <c r="D37" s="508">
        <v>5</v>
      </c>
      <c r="E37" s="507">
        <v>4.7212398143054252E-2</v>
      </c>
      <c r="F37" s="506">
        <v>2.2622173915106295E-2</v>
      </c>
      <c r="G37" s="507">
        <v>4.9159560208542834E-2</v>
      </c>
      <c r="H37" s="506">
        <v>9.2529328298817187E-2</v>
      </c>
      <c r="I37" s="506">
        <v>6.651545006888164E-2</v>
      </c>
      <c r="J37" s="506">
        <v>0.10084023871064246</v>
      </c>
      <c r="K37" s="506">
        <v>9.6235409356758117E-2</v>
      </c>
      <c r="L37" s="507">
        <v>5.2066132377677155E-2</v>
      </c>
      <c r="M37" s="506">
        <v>9.1324860817119533E-2</v>
      </c>
      <c r="N37" s="506">
        <v>5.3398479193383606E-2</v>
      </c>
      <c r="O37" s="506">
        <v>5.3181360010672932E-2</v>
      </c>
      <c r="P37" s="507">
        <v>5.1867526964620166E-2</v>
      </c>
      <c r="Q37" s="506">
        <v>9.3613766119349184E-2</v>
      </c>
      <c r="R37" s="506">
        <v>0.11825110872718142</v>
      </c>
      <c r="S37" s="506">
        <v>0.10323970243840394</v>
      </c>
      <c r="T37" s="506">
        <v>0.10319494389765263</v>
      </c>
      <c r="U37" s="506">
        <v>4.3736990743861816E-2</v>
      </c>
      <c r="V37" s="507">
        <v>5.9809473184571978E-2</v>
      </c>
      <c r="W37" s="552">
        <v>6.0796090192812326E-2</v>
      </c>
      <c r="X37" s="580"/>
      <c r="Y37" s="733"/>
      <c r="Z37" s="733"/>
    </row>
    <row r="38" spans="1:26" s="494" customFormat="1">
      <c r="B38" s="566"/>
      <c r="C38" s="501"/>
      <c r="D38" s="508">
        <v>6</v>
      </c>
      <c r="E38" s="507">
        <v>6.1605984943545126E-2</v>
      </c>
      <c r="F38" s="506">
        <v>3.1719928150008882E-2</v>
      </c>
      <c r="G38" s="507">
        <v>6.3972494317455386E-2</v>
      </c>
      <c r="H38" s="506">
        <v>6.9871275624465809E-2</v>
      </c>
      <c r="I38" s="506">
        <v>3.7756537924829782E-2</v>
      </c>
      <c r="J38" s="506">
        <v>9.0094933564584714E-2</v>
      </c>
      <c r="K38" s="506">
        <v>8.2040704990355526E-2</v>
      </c>
      <c r="L38" s="507">
        <v>6.5087949483956617E-2</v>
      </c>
      <c r="M38" s="506">
        <v>9.5230141308660018E-2</v>
      </c>
      <c r="N38" s="506">
        <v>6.6613433063927363E-2</v>
      </c>
      <c r="O38" s="506">
        <v>6.6449609465683609E-2</v>
      </c>
      <c r="P38" s="507">
        <v>6.4845462456070202E-2</v>
      </c>
      <c r="Q38" s="506">
        <v>8.7327397509995741E-2</v>
      </c>
      <c r="R38" s="506">
        <v>0.11669516104602827</v>
      </c>
      <c r="S38" s="506">
        <v>9.6539895879625304E-2</v>
      </c>
      <c r="T38" s="506">
        <v>9.6534975738409648E-2</v>
      </c>
      <c r="U38" s="506">
        <v>5.5798687877763584E-2</v>
      </c>
      <c r="V38" s="507">
        <v>7.0395111789271922E-2</v>
      </c>
      <c r="W38" s="552">
        <v>7.0982496898907524E-2</v>
      </c>
      <c r="X38" s="580"/>
      <c r="Y38" s="733"/>
      <c r="Z38" s="733"/>
    </row>
    <row r="39" spans="1:26" s="494" customFormat="1">
      <c r="B39" s="566"/>
      <c r="C39" s="501"/>
      <c r="D39" s="508">
        <v>7</v>
      </c>
      <c r="E39" s="507">
        <v>8.0370711568708147E-2</v>
      </c>
      <c r="F39" s="506">
        <v>4.5201797920297222E-2</v>
      </c>
      <c r="G39" s="507">
        <v>8.3155540767648195E-2</v>
      </c>
      <c r="H39" s="506">
        <v>2.8524967760265283E-2</v>
      </c>
      <c r="I39" s="506">
        <v>1.7707610888502458E-2</v>
      </c>
      <c r="J39" s="506">
        <v>0.10516031269190187</v>
      </c>
      <c r="K39" s="506">
        <v>8.5842651210969664E-2</v>
      </c>
      <c r="L39" s="507">
        <v>8.3321238840322817E-2</v>
      </c>
      <c r="M39" s="506">
        <v>8.1156948684816474E-2</v>
      </c>
      <c r="N39" s="506">
        <v>8.4889372762780566E-2</v>
      </c>
      <c r="O39" s="506">
        <v>8.4910739970266283E-2</v>
      </c>
      <c r="P39" s="507">
        <v>8.3038198522527543E-2</v>
      </c>
      <c r="Q39" s="506">
        <v>8.0322660766535631E-2</v>
      </c>
      <c r="R39" s="506">
        <v>0.11747492977944808</v>
      </c>
      <c r="S39" s="506">
        <v>9.5259463384980383E-2</v>
      </c>
      <c r="T39" s="506">
        <v>9.5206486769850593E-2</v>
      </c>
      <c r="U39" s="506">
        <v>7.2503566641300227E-2</v>
      </c>
      <c r="V39" s="507">
        <v>8.5558404072222483E-2</v>
      </c>
      <c r="W39" s="552">
        <v>8.5655002749678896E-2</v>
      </c>
      <c r="X39" s="580"/>
      <c r="Y39" s="733"/>
      <c r="Z39" s="733"/>
    </row>
    <row r="40" spans="1:26" s="494" customFormat="1">
      <c r="B40" s="566"/>
      <c r="C40" s="501"/>
      <c r="D40" s="508">
        <v>8</v>
      </c>
      <c r="E40" s="507">
        <v>0.10938816463733443</v>
      </c>
      <c r="F40" s="506">
        <v>7.246598698014696E-2</v>
      </c>
      <c r="G40" s="507">
        <v>0.11231182499430031</v>
      </c>
      <c r="H40" s="506">
        <v>1.8154286537279969E-2</v>
      </c>
      <c r="I40" s="506">
        <v>1.1875490996574723E-2</v>
      </c>
      <c r="J40" s="506">
        <v>0.1118500835834061</v>
      </c>
      <c r="K40" s="506">
        <v>8.8933837527731457E-2</v>
      </c>
      <c r="L40" s="507">
        <v>0.11086805583943218</v>
      </c>
      <c r="M40" s="506">
        <v>5.6261205800676804E-2</v>
      </c>
      <c r="N40" s="506">
        <v>0.11202466282547785</v>
      </c>
      <c r="O40" s="506">
        <v>0.11234389486650043</v>
      </c>
      <c r="P40" s="507">
        <v>0.11060535167748911</v>
      </c>
      <c r="Q40" s="506">
        <v>7.6874593969593272E-2</v>
      </c>
      <c r="R40" s="506">
        <v>9.5040933117090345E-2</v>
      </c>
      <c r="S40" s="506">
        <v>8.6694882519291666E-2</v>
      </c>
      <c r="T40" s="506">
        <v>8.6580557293416308E-2</v>
      </c>
      <c r="U40" s="506">
        <v>9.9109504302852064E-2</v>
      </c>
      <c r="V40" s="507">
        <v>0.10730331435776545</v>
      </c>
      <c r="W40" s="552">
        <v>0.10655337433899738</v>
      </c>
      <c r="X40" s="580"/>
      <c r="Y40" s="733"/>
      <c r="Z40" s="733"/>
    </row>
    <row r="41" spans="1:26" s="494" customFormat="1" ht="17" customHeight="1">
      <c r="B41" s="566"/>
      <c r="C41" s="501"/>
      <c r="D41" s="508">
        <v>9</v>
      </c>
      <c r="E41" s="507">
        <v>0.16277937422657229</v>
      </c>
      <c r="F41" s="506">
        <v>0.13361562572043842</v>
      </c>
      <c r="G41" s="507">
        <v>0.16508868805931973</v>
      </c>
      <c r="H41" s="506">
        <v>1.7499028726559004E-2</v>
      </c>
      <c r="I41" s="506">
        <v>6.5425802199970432E-3</v>
      </c>
      <c r="J41" s="506">
        <v>0.11250566987592567</v>
      </c>
      <c r="K41" s="506">
        <v>8.8805067506999458E-2</v>
      </c>
      <c r="L41" s="507">
        <v>0.16037811953104025</v>
      </c>
      <c r="M41" s="506">
        <v>3.8841654016194702E-2</v>
      </c>
      <c r="N41" s="506">
        <v>0.15997182295263535</v>
      </c>
      <c r="O41" s="506">
        <v>0.16066526330088693</v>
      </c>
      <c r="P41" s="507">
        <v>0.16032740666347509</v>
      </c>
      <c r="Q41" s="506">
        <v>6.8100401954136081E-2</v>
      </c>
      <c r="R41" s="506">
        <v>6.9235682921273078E-2</v>
      </c>
      <c r="S41" s="506">
        <v>7.4078307622849754E-2</v>
      </c>
      <c r="T41" s="506">
        <v>7.3945939837651839E-2</v>
      </c>
      <c r="U41" s="506">
        <v>0.15000689709211881</v>
      </c>
      <c r="V41" s="507">
        <v>0.14723230795398862</v>
      </c>
      <c r="W41" s="552">
        <v>0.14523341124145589</v>
      </c>
      <c r="X41" s="580"/>
      <c r="Y41" s="733"/>
      <c r="Z41" s="733"/>
    </row>
    <row r="42" spans="1:26" s="494" customFormat="1">
      <c r="B42" s="566"/>
      <c r="C42" s="501"/>
      <c r="D42" s="508">
        <v>10</v>
      </c>
      <c r="E42" s="507">
        <v>0.45336888857950042</v>
      </c>
      <c r="F42" s="506">
        <v>0.66428697124414382</v>
      </c>
      <c r="G42" s="507">
        <v>0.43666746748496732</v>
      </c>
      <c r="H42" s="506">
        <v>1.188229957653828E-2</v>
      </c>
      <c r="I42" s="506">
        <v>2.5127302788190108E-3</v>
      </c>
      <c r="J42" s="506">
        <v>0.21239846445662003</v>
      </c>
      <c r="K42" s="506">
        <v>0.16376692498795403</v>
      </c>
      <c r="L42" s="507">
        <v>0.4198160653739148</v>
      </c>
      <c r="M42" s="506">
        <v>3.2411156878379081E-2</v>
      </c>
      <c r="N42" s="506">
        <v>0.41149811839332717</v>
      </c>
      <c r="O42" s="506">
        <v>0.41366829777075786</v>
      </c>
      <c r="P42" s="507">
        <v>0.42091292676398401</v>
      </c>
      <c r="Q42" s="506">
        <v>7.3040412596543161E-2</v>
      </c>
      <c r="R42" s="506">
        <v>2.7785776245624293E-2</v>
      </c>
      <c r="S42" s="506">
        <v>8.1047406323470517E-2</v>
      </c>
      <c r="T42" s="506">
        <v>8.0864702463698659E-2</v>
      </c>
      <c r="U42" s="506">
        <v>0.4923024732978537</v>
      </c>
      <c r="V42" s="507">
        <v>0.3668386241632029</v>
      </c>
      <c r="W42" s="552">
        <v>0.35986976616860938</v>
      </c>
      <c r="X42" s="580"/>
      <c r="Y42" s="733"/>
      <c r="Z42" s="733"/>
    </row>
    <row r="43" spans="1:26" s="514" customFormat="1" ht="22" customHeight="1" thickBot="1">
      <c r="A43" s="513"/>
      <c r="B43" s="584"/>
      <c r="C43" s="642" t="s">
        <v>227</v>
      </c>
      <c r="D43" s="643"/>
      <c r="E43" s="507">
        <v>1</v>
      </c>
      <c r="F43" s="507">
        <v>1</v>
      </c>
      <c r="G43" s="507">
        <v>1</v>
      </c>
      <c r="H43" s="507">
        <v>1</v>
      </c>
      <c r="I43" s="507">
        <v>1</v>
      </c>
      <c r="J43" s="507">
        <v>1</v>
      </c>
      <c r="K43" s="507">
        <v>1</v>
      </c>
      <c r="L43" s="507">
        <v>1</v>
      </c>
      <c r="M43" s="507">
        <v>1</v>
      </c>
      <c r="N43" s="507">
        <v>1</v>
      </c>
      <c r="O43" s="507">
        <v>1</v>
      </c>
      <c r="P43" s="507">
        <v>1</v>
      </c>
      <c r="Q43" s="507">
        <v>1</v>
      </c>
      <c r="R43" s="507">
        <v>1</v>
      </c>
      <c r="S43" s="507">
        <v>1</v>
      </c>
      <c r="T43" s="507">
        <v>1</v>
      </c>
      <c r="U43" s="507">
        <v>1</v>
      </c>
      <c r="V43" s="507">
        <v>1</v>
      </c>
      <c r="W43" s="552">
        <v>1</v>
      </c>
      <c r="X43" s="583"/>
      <c r="Y43" s="513"/>
      <c r="Z43" s="513"/>
    </row>
    <row r="44" spans="1:26" s="480" customFormat="1" ht="76.5" customHeight="1" thickBot="1">
      <c r="A44" s="477"/>
      <c r="B44" s="563"/>
      <c r="C44" s="889" t="s">
        <v>540</v>
      </c>
      <c r="D44" s="890"/>
      <c r="E44" s="478" t="s">
        <v>149</v>
      </c>
      <c r="F44" s="478" t="s">
        <v>214</v>
      </c>
      <c r="G44" s="478" t="s">
        <v>192</v>
      </c>
      <c r="H44" s="478" t="s">
        <v>332</v>
      </c>
      <c r="I44" s="478" t="s">
        <v>215</v>
      </c>
      <c r="J44" s="478" t="s">
        <v>216</v>
      </c>
      <c r="K44" s="478" t="s">
        <v>217</v>
      </c>
      <c r="L44" s="478" t="s">
        <v>193</v>
      </c>
      <c r="M44" s="478" t="s">
        <v>218</v>
      </c>
      <c r="N44" s="478" t="s">
        <v>219</v>
      </c>
      <c r="O44" s="478" t="s">
        <v>220</v>
      </c>
      <c r="P44" s="478" t="s">
        <v>196</v>
      </c>
      <c r="Q44" s="478" t="s">
        <v>221</v>
      </c>
      <c r="R44" s="478" t="s">
        <v>222</v>
      </c>
      <c r="S44" s="478" t="s">
        <v>223</v>
      </c>
      <c r="T44" s="478" t="s">
        <v>224</v>
      </c>
      <c r="U44" s="478" t="s">
        <v>225</v>
      </c>
      <c r="V44" s="478" t="s">
        <v>194</v>
      </c>
      <c r="W44" s="479" t="s">
        <v>195</v>
      </c>
      <c r="X44" s="578"/>
      <c r="Y44" s="477"/>
      <c r="Z44" s="477"/>
    </row>
    <row r="45" spans="1:26" s="494" customFormat="1" ht="15" customHeight="1">
      <c r="B45" s="566"/>
      <c r="C45" s="495" t="s">
        <v>226</v>
      </c>
      <c r="D45" s="508">
        <v>1</v>
      </c>
      <c r="E45" s="487">
        <v>1.0678763920751148E-2</v>
      </c>
      <c r="F45" s="538">
        <v>2.3634718945680892E-4</v>
      </c>
      <c r="G45" s="487">
        <v>1.1231015923433011E-2</v>
      </c>
      <c r="H45" s="486">
        <v>0.16957593650013764</v>
      </c>
      <c r="I45" s="486">
        <v>0.32823398865743192</v>
      </c>
      <c r="J45" s="486">
        <v>0.19066994471114321</v>
      </c>
      <c r="K45" s="486">
        <v>0.2492376899084161</v>
      </c>
      <c r="L45" s="487">
        <v>1.4552052703777782E-2</v>
      </c>
      <c r="M45" s="486">
        <v>3.8819633434135158E-2</v>
      </c>
      <c r="N45" s="486">
        <v>1.1214525610217895E-2</v>
      </c>
      <c r="O45" s="486">
        <v>-2.2235105643741556E-3</v>
      </c>
      <c r="P45" s="487">
        <v>1.5288458226470205E-2</v>
      </c>
      <c r="Q45" s="486">
        <v>0.11496813810297717</v>
      </c>
      <c r="R45" s="486">
        <v>9.0508378428268491E-2</v>
      </c>
      <c r="S45" s="486">
        <v>0.12076851349520268</v>
      </c>
      <c r="T45" s="486">
        <v>0.10931201545551814</v>
      </c>
      <c r="U45" s="538">
        <v>6.2220523975221823E-3</v>
      </c>
      <c r="V45" s="487">
        <v>2.3638273718682944E-2</v>
      </c>
      <c r="W45" s="545">
        <v>2.4654701940684063E-2</v>
      </c>
      <c r="X45" s="580"/>
      <c r="Y45" s="733"/>
      <c r="Z45" s="733"/>
    </row>
    <row r="46" spans="1:26" s="494" customFormat="1">
      <c r="B46" s="566"/>
      <c r="C46" s="500"/>
      <c r="D46" s="508">
        <v>2</v>
      </c>
      <c r="E46" s="487">
        <v>2.4375111564794279E-2</v>
      </c>
      <c r="F46" s="538">
        <v>1.8278291242200563E-3</v>
      </c>
      <c r="G46" s="487">
        <v>2.5567534947546725E-2</v>
      </c>
      <c r="H46" s="486">
        <v>0.1139256731301302</v>
      </c>
      <c r="I46" s="486">
        <v>0.20477740363593439</v>
      </c>
      <c r="J46" s="486">
        <v>0.11741522432731288</v>
      </c>
      <c r="K46" s="486">
        <v>0.15631157811920829</v>
      </c>
      <c r="L46" s="487">
        <v>2.7391877806988849E-2</v>
      </c>
      <c r="M46" s="486">
        <v>5.6453119812728332E-2</v>
      </c>
      <c r="N46" s="486">
        <v>1.924916036423736E-2</v>
      </c>
      <c r="O46" s="486">
        <v>1.1384485316351771E-3</v>
      </c>
      <c r="P46" s="487">
        <v>2.8544338085010574E-2</v>
      </c>
      <c r="Q46" s="486">
        <v>0.11170611786342201</v>
      </c>
      <c r="R46" s="486">
        <v>9.3043720532645507E-2</v>
      </c>
      <c r="S46" s="486">
        <v>0.1095361410835884</v>
      </c>
      <c r="T46" s="486">
        <v>0.10211510581529727</v>
      </c>
      <c r="U46" s="538">
        <v>1.1326577380815998E-2</v>
      </c>
      <c r="V46" s="487">
        <v>3.5078617144353973E-2</v>
      </c>
      <c r="W46" s="545">
        <v>3.6412544643704609E-2</v>
      </c>
      <c r="X46" s="580"/>
      <c r="Y46" s="733"/>
      <c r="Z46" s="733"/>
    </row>
    <row r="47" spans="1:26" s="494" customFormat="1">
      <c r="B47" s="566"/>
      <c r="C47" s="501"/>
      <c r="D47" s="508">
        <v>3</v>
      </c>
      <c r="E47" s="487">
        <v>3.4773700549312177E-2</v>
      </c>
      <c r="F47" s="538">
        <v>4.7419051744553419E-3</v>
      </c>
      <c r="G47" s="487">
        <v>3.6361945834543295E-2</v>
      </c>
      <c r="H47" s="486">
        <v>0.11352944999431071</v>
      </c>
      <c r="I47" s="486">
        <v>0.16463672384741079</v>
      </c>
      <c r="J47" s="486">
        <v>0.10340722410381091</v>
      </c>
      <c r="K47" s="486">
        <v>0.13282774443956483</v>
      </c>
      <c r="L47" s="487">
        <v>3.7707985673883337E-2</v>
      </c>
      <c r="M47" s="486">
        <v>6.2930357383664967E-2</v>
      </c>
      <c r="N47" s="486">
        <v>3.1463685974455251E-2</v>
      </c>
      <c r="O47" s="486">
        <v>1.6145858875638377E-2</v>
      </c>
      <c r="P47" s="487">
        <v>3.8654509435941863E-2</v>
      </c>
      <c r="Q47" s="486">
        <v>0.11375235638120036</v>
      </c>
      <c r="R47" s="486">
        <v>9.479900328472092E-2</v>
      </c>
      <c r="S47" s="486">
        <v>0.10848854732628813</v>
      </c>
      <c r="T47" s="486">
        <v>0.10211948757366801</v>
      </c>
      <c r="U47" s="538">
        <v>1.9311599378081884E-2</v>
      </c>
      <c r="V47" s="487">
        <v>4.4531690063153176E-2</v>
      </c>
      <c r="W47" s="545">
        <v>4.5647319194080993E-2</v>
      </c>
      <c r="X47" s="580"/>
      <c r="Y47" s="733"/>
      <c r="Z47" s="733"/>
    </row>
    <row r="48" spans="1:26" s="494" customFormat="1">
      <c r="B48" s="566"/>
      <c r="C48" s="501"/>
      <c r="D48" s="508">
        <v>4</v>
      </c>
      <c r="E48" s="487">
        <v>4.4808207978914112E-2</v>
      </c>
      <c r="F48" s="538">
        <v>7.5397009145386764E-3</v>
      </c>
      <c r="G48" s="487">
        <v>4.6779170084035288E-2</v>
      </c>
      <c r="H48" s="486">
        <v>7.6930793067270881E-2</v>
      </c>
      <c r="I48" s="486">
        <v>0.11120296943524101</v>
      </c>
      <c r="J48" s="486">
        <v>8.1602955157076773E-2</v>
      </c>
      <c r="K48" s="486">
        <v>9.4182226393583646E-2</v>
      </c>
      <c r="L48" s="487">
        <v>4.7440610752353257E-2</v>
      </c>
      <c r="M48" s="486">
        <v>7.8028628615597381E-2</v>
      </c>
      <c r="N48" s="486">
        <v>4.0249160364237369E-2</v>
      </c>
      <c r="O48" s="486">
        <v>2.1858293563174973E-2</v>
      </c>
      <c r="P48" s="487">
        <v>4.8563610878205703E-2</v>
      </c>
      <c r="Q48" s="486">
        <v>0.11060434795386069</v>
      </c>
      <c r="R48" s="486">
        <v>9.668747654755612E-2</v>
      </c>
      <c r="S48" s="486">
        <v>0.10327712091024063</v>
      </c>
      <c r="T48" s="486">
        <v>9.9747367943964368E-2</v>
      </c>
      <c r="U48" s="538">
        <v>2.5374096957037236E-2</v>
      </c>
      <c r="V48" s="487">
        <v>5.3178664835545328E-2</v>
      </c>
      <c r="W48" s="545">
        <v>5.4409628211326257E-2</v>
      </c>
      <c r="X48" s="580"/>
      <c r="Y48" s="733"/>
      <c r="Z48" s="733"/>
    </row>
    <row r="49" spans="1:26" s="494" customFormat="1">
      <c r="B49" s="566"/>
      <c r="C49" s="501"/>
      <c r="D49" s="508">
        <v>5</v>
      </c>
      <c r="E49" s="487">
        <v>5.6241889236037373E-2</v>
      </c>
      <c r="F49" s="538">
        <v>1.8331482624284284E-2</v>
      </c>
      <c r="G49" s="487">
        <v>5.8246798493401357E-2</v>
      </c>
      <c r="H49" s="486">
        <v>8.2956317666676743E-2</v>
      </c>
      <c r="I49" s="486">
        <v>7.4868146990454201E-2</v>
      </c>
      <c r="J49" s="486">
        <v>8.8408801958339833E-2</v>
      </c>
      <c r="K49" s="486">
        <v>8.1350390337440015E-2</v>
      </c>
      <c r="L49" s="487">
        <v>5.8569175496480538E-2</v>
      </c>
      <c r="M49" s="486">
        <v>8.6718151709160807E-2</v>
      </c>
      <c r="N49" s="486">
        <v>5.7536314025544766E-2</v>
      </c>
      <c r="O49" s="486">
        <v>4.3330733198443362E-2</v>
      </c>
      <c r="P49" s="487">
        <v>5.923810522993448E-2</v>
      </c>
      <c r="Q49" s="486">
        <v>0.11205224892510172</v>
      </c>
      <c r="R49" s="486">
        <v>9.8022947404815902E-2</v>
      </c>
      <c r="S49" s="486">
        <v>0.10317622363049506</v>
      </c>
      <c r="T49" s="486">
        <v>0.10087537621728764</v>
      </c>
      <c r="U49" s="538">
        <v>3.9707393499995927E-2</v>
      </c>
      <c r="V49" s="487">
        <v>6.3335932101762818E-2</v>
      </c>
      <c r="W49" s="545">
        <v>6.4122182908340042E-2</v>
      </c>
      <c r="X49" s="580"/>
      <c r="Y49" s="733"/>
      <c r="Z49" s="733"/>
    </row>
    <row r="50" spans="1:26" s="494" customFormat="1">
      <c r="B50" s="566"/>
      <c r="C50" s="501"/>
      <c r="D50" s="508">
        <v>6</v>
      </c>
      <c r="E50" s="487">
        <v>7.0024584476904225E-2</v>
      </c>
      <c r="F50" s="538">
        <v>2.9552824656806174E-2</v>
      </c>
      <c r="G50" s="487">
        <v>7.2164952074543473E-2</v>
      </c>
      <c r="H50" s="486">
        <v>8.6739498957095651E-2</v>
      </c>
      <c r="I50" s="486">
        <v>5.3296530287798981E-2</v>
      </c>
      <c r="J50" s="486">
        <v>7.0134117145333699E-2</v>
      </c>
      <c r="K50" s="486">
        <v>6.5374854062245386E-2</v>
      </c>
      <c r="L50" s="487">
        <v>7.2070206137955117E-2</v>
      </c>
      <c r="M50" s="486">
        <v>9.7083697861590545E-2</v>
      </c>
      <c r="N50" s="486">
        <v>7.0463685974455223E-2</v>
      </c>
      <c r="O50" s="486">
        <v>5.7505189851594113E-2</v>
      </c>
      <c r="P50" s="487">
        <v>7.2709574143662789E-2</v>
      </c>
      <c r="Q50" s="486">
        <v>0.10725470804206454</v>
      </c>
      <c r="R50" s="486">
        <v>0.10156435262027551</v>
      </c>
      <c r="S50" s="486">
        <v>0.10122329434077915</v>
      </c>
      <c r="T50" s="486">
        <v>0.10064457649968639</v>
      </c>
      <c r="U50" s="538">
        <v>5.1858925566260629E-2</v>
      </c>
      <c r="V50" s="487">
        <v>7.5456376030651015E-2</v>
      </c>
      <c r="W50" s="545">
        <v>7.6161899363886121E-2</v>
      </c>
      <c r="X50" s="580"/>
      <c r="Y50" s="733"/>
      <c r="Z50" s="733"/>
    </row>
    <row r="51" spans="1:26" s="494" customFormat="1">
      <c r="B51" s="566"/>
      <c r="C51" s="501"/>
      <c r="D51" s="508">
        <v>7</v>
      </c>
      <c r="E51" s="487">
        <v>8.7964545605744515E-2</v>
      </c>
      <c r="F51" s="538">
        <v>5.1159171943687166E-2</v>
      </c>
      <c r="G51" s="487">
        <v>8.9911014688271382E-2</v>
      </c>
      <c r="H51" s="486">
        <v>8.7188912019209475E-2</v>
      </c>
      <c r="I51" s="486">
        <v>3.8771169048866495E-2</v>
      </c>
      <c r="J51" s="486">
        <v>6.4777277633151192E-2</v>
      </c>
      <c r="K51" s="486">
        <v>5.6870532983524909E-2</v>
      </c>
      <c r="L51" s="487">
        <v>8.9449982847673942E-2</v>
      </c>
      <c r="M51" s="486">
        <v>0.10795385410829753</v>
      </c>
      <c r="N51" s="486">
        <v>8.7930730491961095E-2</v>
      </c>
      <c r="O51" s="486">
        <v>7.818356843771504E-2</v>
      </c>
      <c r="P51" s="487">
        <v>8.9944550431475215E-2</v>
      </c>
      <c r="Q51" s="486">
        <v>9.626804399244919E-2</v>
      </c>
      <c r="R51" s="486">
        <v>0.103227689491858</v>
      </c>
      <c r="S51" s="486">
        <v>9.4369394385438177E-2</v>
      </c>
      <c r="T51" s="486">
        <v>9.6268509249108514E-2</v>
      </c>
      <c r="U51" s="538">
        <v>7.120837328430675E-2</v>
      </c>
      <c r="V51" s="487">
        <v>9.04160131360916E-2</v>
      </c>
      <c r="W51" s="545">
        <v>9.0896776639468407E-2</v>
      </c>
      <c r="X51" s="580"/>
      <c r="Y51" s="733"/>
      <c r="Z51" s="733"/>
    </row>
    <row r="52" spans="1:26" s="494" customFormat="1">
      <c r="B52" s="566"/>
      <c r="C52" s="501"/>
      <c r="D52" s="508">
        <v>8</v>
      </c>
      <c r="E52" s="487">
        <v>0.11450100534757759</v>
      </c>
      <c r="F52" s="538">
        <v>9.100506869929717E-2</v>
      </c>
      <c r="G52" s="487">
        <v>0.11574359874360757</v>
      </c>
      <c r="H52" s="486">
        <v>9.8416175540892381E-2</v>
      </c>
      <c r="I52" s="486">
        <v>1.5944852671990258E-2</v>
      </c>
      <c r="J52" s="486">
        <v>8.2895352230142522E-2</v>
      </c>
      <c r="K52" s="486">
        <v>5.529403031877355E-2</v>
      </c>
      <c r="L52" s="487">
        <v>0.11490011298443296</v>
      </c>
      <c r="M52" s="486">
        <v>0.12524956012704502</v>
      </c>
      <c r="N52" s="486">
        <v>0.1193597817123969</v>
      </c>
      <c r="O52" s="486">
        <v>0.11649266538373691</v>
      </c>
      <c r="P52" s="487">
        <v>0.11483020389325797</v>
      </c>
      <c r="Q52" s="486">
        <v>8.9999763778061556E-2</v>
      </c>
      <c r="R52" s="486">
        <v>0.10307711983232021</v>
      </c>
      <c r="S52" s="486">
        <v>9.1485153614778755E-2</v>
      </c>
      <c r="T52" s="486">
        <v>9.6205436024137295E-2</v>
      </c>
      <c r="U52" s="538">
        <v>0.10646509738991701</v>
      </c>
      <c r="V52" s="487">
        <v>0.11299585674568484</v>
      </c>
      <c r="W52" s="545">
        <v>0.11285842404004658</v>
      </c>
      <c r="X52" s="580"/>
      <c r="Y52" s="733"/>
      <c r="Z52" s="733"/>
    </row>
    <row r="53" spans="1:26" s="494" customFormat="1">
      <c r="B53" s="566"/>
      <c r="C53" s="501"/>
      <c r="D53" s="508">
        <v>9</v>
      </c>
      <c r="E53" s="487">
        <v>0.16267972362187913</v>
      </c>
      <c r="F53" s="538">
        <v>0.1740853963998461</v>
      </c>
      <c r="G53" s="487">
        <v>0.16207652938096276</v>
      </c>
      <c r="H53" s="486">
        <v>8.8696343026880856E-2</v>
      </c>
      <c r="I53" s="486">
        <v>5.2789316487317859E-3</v>
      </c>
      <c r="J53" s="486">
        <v>8.0153017644240362E-2</v>
      </c>
      <c r="K53" s="486">
        <v>4.7770718397642305E-2</v>
      </c>
      <c r="L53" s="487">
        <v>0.16048155813025444</v>
      </c>
      <c r="M53" s="486">
        <v>0.14266251094959259</v>
      </c>
      <c r="N53" s="486">
        <v>0.16685810244087157</v>
      </c>
      <c r="O53" s="486">
        <v>0.17863640215987336</v>
      </c>
      <c r="P53" s="487">
        <v>0.1596846056110855</v>
      </c>
      <c r="Q53" s="486">
        <v>8.2154152006002054E-2</v>
      </c>
      <c r="R53" s="486">
        <v>0.10930334600916634</v>
      </c>
      <c r="S53" s="486">
        <v>8.9053734509197804E-2</v>
      </c>
      <c r="T53" s="486">
        <v>9.6548270636373626E-2</v>
      </c>
      <c r="U53" s="538">
        <v>0.17014481086439492</v>
      </c>
      <c r="V53" s="487">
        <v>0.15380527377454339</v>
      </c>
      <c r="W53" s="545">
        <v>0.15282935272444331</v>
      </c>
      <c r="X53" s="580"/>
      <c r="Y53" s="733"/>
      <c r="Z53" s="733"/>
    </row>
    <row r="54" spans="1:26" s="494" customFormat="1">
      <c r="B54" s="566"/>
      <c r="C54" s="501"/>
      <c r="D54" s="508">
        <v>10</v>
      </c>
      <c r="E54" s="487">
        <v>0.3939524676980854</v>
      </c>
      <c r="F54" s="538">
        <v>0.6215202732734082</v>
      </c>
      <c r="G54" s="487">
        <v>0.38191743982965526</v>
      </c>
      <c r="H54" s="486">
        <v>8.2040900097395592E-2</v>
      </c>
      <c r="I54" s="486">
        <v>2.9892837761402473E-3</v>
      </c>
      <c r="J54" s="486">
        <v>0.12053608508944838</v>
      </c>
      <c r="K54" s="486">
        <v>6.0780235039600949E-2</v>
      </c>
      <c r="L54" s="487">
        <v>0.37743643746619976</v>
      </c>
      <c r="M54" s="486">
        <v>0.20410048599818759</v>
      </c>
      <c r="N54" s="486">
        <v>0.3956748530416227</v>
      </c>
      <c r="O54" s="486">
        <v>0.48893235056256312</v>
      </c>
      <c r="P54" s="487">
        <v>0.37254204406495567</v>
      </c>
      <c r="Q54" s="486">
        <v>6.1240122954860692E-2</v>
      </c>
      <c r="R54" s="486">
        <v>0.10976596584837313</v>
      </c>
      <c r="S54" s="486">
        <v>7.8621876703991192E-2</v>
      </c>
      <c r="T54" s="486">
        <v>9.6163854584958644E-2</v>
      </c>
      <c r="U54" s="538">
        <v>0.49838107328166753</v>
      </c>
      <c r="V54" s="487">
        <v>0.3475633024495311</v>
      </c>
      <c r="W54" s="545">
        <v>0.34200717033401967</v>
      </c>
      <c r="X54" s="580"/>
      <c r="Y54" s="733"/>
      <c r="Z54" s="733"/>
    </row>
    <row r="55" spans="1:26" s="514" customFormat="1" ht="20" customHeight="1" thickBot="1">
      <c r="A55" s="513"/>
      <c r="B55" s="584"/>
      <c r="C55" s="642" t="s">
        <v>227</v>
      </c>
      <c r="D55" s="643"/>
      <c r="E55" s="487">
        <v>1</v>
      </c>
      <c r="F55" s="644">
        <v>1</v>
      </c>
      <c r="G55" s="487">
        <v>1</v>
      </c>
      <c r="H55" s="487">
        <v>1</v>
      </c>
      <c r="I55" s="487">
        <v>1</v>
      </c>
      <c r="J55" s="487">
        <v>1</v>
      </c>
      <c r="K55" s="487">
        <v>1</v>
      </c>
      <c r="L55" s="487">
        <v>1</v>
      </c>
      <c r="M55" s="487">
        <v>1</v>
      </c>
      <c r="N55" s="487">
        <v>1</v>
      </c>
      <c r="O55" s="487">
        <v>1</v>
      </c>
      <c r="P55" s="487">
        <v>1</v>
      </c>
      <c r="Q55" s="487">
        <v>1</v>
      </c>
      <c r="R55" s="487">
        <v>1</v>
      </c>
      <c r="S55" s="487">
        <v>1</v>
      </c>
      <c r="T55" s="487">
        <v>1</v>
      </c>
      <c r="U55" s="644">
        <v>1</v>
      </c>
      <c r="V55" s="487">
        <v>1</v>
      </c>
      <c r="W55" s="545">
        <v>1</v>
      </c>
      <c r="X55" s="583"/>
      <c r="Y55" s="513"/>
      <c r="Z55" s="513"/>
    </row>
    <row r="56" spans="1:26" s="480" customFormat="1" ht="76.5" customHeight="1" thickBot="1">
      <c r="A56" s="477"/>
      <c r="B56" s="563"/>
      <c r="C56" s="889" t="s">
        <v>541</v>
      </c>
      <c r="D56" s="890"/>
      <c r="E56" s="478" t="s">
        <v>149</v>
      </c>
      <c r="F56" s="478" t="s">
        <v>214</v>
      </c>
      <c r="G56" s="478" t="s">
        <v>192</v>
      </c>
      <c r="H56" s="478" t="s">
        <v>332</v>
      </c>
      <c r="I56" s="478" t="s">
        <v>215</v>
      </c>
      <c r="J56" s="478" t="s">
        <v>216</v>
      </c>
      <c r="K56" s="478" t="s">
        <v>217</v>
      </c>
      <c r="L56" s="478" t="s">
        <v>193</v>
      </c>
      <c r="M56" s="478" t="s">
        <v>218</v>
      </c>
      <c r="N56" s="478" t="s">
        <v>219</v>
      </c>
      <c r="O56" s="478" t="s">
        <v>220</v>
      </c>
      <c r="P56" s="478" t="s">
        <v>196</v>
      </c>
      <c r="Q56" s="478" t="s">
        <v>221</v>
      </c>
      <c r="R56" s="478" t="s">
        <v>222</v>
      </c>
      <c r="S56" s="478" t="s">
        <v>223</v>
      </c>
      <c r="T56" s="478" t="s">
        <v>224</v>
      </c>
      <c r="U56" s="478" t="s">
        <v>225</v>
      </c>
      <c r="V56" s="478" t="s">
        <v>194</v>
      </c>
      <c r="W56" s="479" t="s">
        <v>195</v>
      </c>
      <c r="X56" s="578"/>
      <c r="Y56" s="477"/>
      <c r="Z56" s="477"/>
    </row>
    <row r="57" spans="1:26" s="494" customFormat="1">
      <c r="B57" s="566"/>
      <c r="C57" s="495" t="s">
        <v>226</v>
      </c>
      <c r="D57" s="508">
        <v>1</v>
      </c>
      <c r="E57" s="487">
        <v>1.1866534603192796E-2</v>
      </c>
      <c r="F57" s="486">
        <v>0</v>
      </c>
      <c r="G57" s="498">
        <v>1.2034655661298244E-2</v>
      </c>
      <c r="H57" s="486" t="s">
        <v>154</v>
      </c>
      <c r="I57" s="486">
        <v>0.41197712403283843</v>
      </c>
      <c r="J57" s="486">
        <v>0.23056721023829904</v>
      </c>
      <c r="K57" s="486">
        <v>0.29402915841728505</v>
      </c>
      <c r="L57" s="487">
        <v>1.3349580879915954E-2</v>
      </c>
      <c r="M57" s="538" t="s">
        <v>153</v>
      </c>
      <c r="N57" s="486">
        <v>8.072610926134257E-3</v>
      </c>
      <c r="O57" s="486">
        <v>8.072610926134257E-3</v>
      </c>
      <c r="P57" s="487">
        <v>1.3788880661267539E-2</v>
      </c>
      <c r="Q57" s="486">
        <v>0.13809610985365622</v>
      </c>
      <c r="R57" s="486">
        <v>5.6843740145844347E-2</v>
      </c>
      <c r="S57" s="486">
        <v>0.11074092647523152</v>
      </c>
      <c r="T57" s="486">
        <v>0.11074092647523152</v>
      </c>
      <c r="U57" s="486">
        <v>6.8210029047843781E-3</v>
      </c>
      <c r="V57" s="487">
        <v>1.7760186043740741E-2</v>
      </c>
      <c r="W57" s="499">
        <v>1.8520050679301819E-2</v>
      </c>
      <c r="X57" s="580"/>
      <c r="Y57" s="733"/>
      <c r="Z57" s="733"/>
    </row>
    <row r="58" spans="1:26" s="494" customFormat="1">
      <c r="B58" s="566"/>
      <c r="C58" s="500"/>
      <c r="D58" s="508">
        <v>2</v>
      </c>
      <c r="E58" s="487">
        <v>2.3228753902506099E-2</v>
      </c>
      <c r="F58" s="486">
        <v>0</v>
      </c>
      <c r="G58" s="498">
        <v>2.3557851049663923E-2</v>
      </c>
      <c r="H58" s="486" t="s">
        <v>154</v>
      </c>
      <c r="I58" s="486">
        <v>0.25090349706550003</v>
      </c>
      <c r="J58" s="486">
        <v>0.16718211718952605</v>
      </c>
      <c r="K58" s="486">
        <v>0.19647005278261487</v>
      </c>
      <c r="L58" s="487">
        <v>2.4364131358121262E-2</v>
      </c>
      <c r="M58" s="538" t="s">
        <v>153</v>
      </c>
      <c r="N58" s="486">
        <v>1.5201193418511101E-2</v>
      </c>
      <c r="O58" s="486">
        <v>1.5201193418511101E-2</v>
      </c>
      <c r="P58" s="487">
        <v>2.512693210716176E-2</v>
      </c>
      <c r="Q58" s="486">
        <v>0.12913045247430122</v>
      </c>
      <c r="R58" s="486">
        <v>6.2318798388955737E-2</v>
      </c>
      <c r="S58" s="486">
        <v>0.10200529842210926</v>
      </c>
      <c r="T58" s="486">
        <v>0.10200529842210926</v>
      </c>
      <c r="U58" s="486">
        <v>1.2844343101954292E-2</v>
      </c>
      <c r="V58" s="487">
        <v>2.8108253366074733E-2</v>
      </c>
      <c r="W58" s="499">
        <v>2.9120644834956952E-2</v>
      </c>
      <c r="X58" s="580"/>
      <c r="Y58" s="733"/>
      <c r="Z58" s="733"/>
    </row>
    <row r="59" spans="1:26" s="494" customFormat="1">
      <c r="B59" s="566"/>
      <c r="C59" s="501"/>
      <c r="D59" s="508">
        <v>3</v>
      </c>
      <c r="E59" s="487">
        <v>3.3682379030056699E-2</v>
      </c>
      <c r="F59" s="486">
        <v>0</v>
      </c>
      <c r="G59" s="498">
        <v>3.4159579610630431E-2</v>
      </c>
      <c r="H59" s="486" t="s">
        <v>154</v>
      </c>
      <c r="I59" s="486">
        <v>0.16379474530911536</v>
      </c>
      <c r="J59" s="486">
        <v>0.16333152998232653</v>
      </c>
      <c r="K59" s="486">
        <v>0.16349357485875859</v>
      </c>
      <c r="L59" s="487">
        <v>3.4762657083114018E-2</v>
      </c>
      <c r="M59" s="538" t="s">
        <v>153</v>
      </c>
      <c r="N59" s="486">
        <v>2.7637848560942816E-2</v>
      </c>
      <c r="O59" s="486">
        <v>2.7637848560942816E-2</v>
      </c>
      <c r="P59" s="487">
        <v>3.5355786635371311E-2</v>
      </c>
      <c r="Q59" s="486">
        <v>0.12806470237509066</v>
      </c>
      <c r="R59" s="486">
        <v>6.9173344688093497E-2</v>
      </c>
      <c r="S59" s="486">
        <v>0.10233472596665777</v>
      </c>
      <c r="T59" s="486">
        <v>0.10233472596665777</v>
      </c>
      <c r="U59" s="486">
        <v>2.3352772360906722E-2</v>
      </c>
      <c r="V59" s="487">
        <v>3.8114129494545186E-2</v>
      </c>
      <c r="W59" s="499">
        <v>3.8935857873113267E-2</v>
      </c>
      <c r="X59" s="580"/>
      <c r="Y59" s="733"/>
      <c r="Z59" s="733"/>
    </row>
    <row r="60" spans="1:26" s="494" customFormat="1">
      <c r="B60" s="566"/>
      <c r="C60" s="501"/>
      <c r="D60" s="508">
        <v>4</v>
      </c>
      <c r="E60" s="487">
        <v>4.4838873920832328E-2</v>
      </c>
      <c r="F60" s="486">
        <v>0</v>
      </c>
      <c r="G60" s="498">
        <v>4.5474135956456344E-2</v>
      </c>
      <c r="H60" s="486" t="s">
        <v>154</v>
      </c>
      <c r="I60" s="486">
        <v>8.0751360399409236E-2</v>
      </c>
      <c r="J60" s="486">
        <v>0.12871200869951174</v>
      </c>
      <c r="K60" s="486">
        <v>0.11193411540036781</v>
      </c>
      <c r="L60" s="487">
        <v>4.5784035270611534E-2</v>
      </c>
      <c r="M60" s="538" t="s">
        <v>153</v>
      </c>
      <c r="N60" s="486">
        <v>4.1919876294995086E-2</v>
      </c>
      <c r="O60" s="486">
        <v>4.1919876294995086E-2</v>
      </c>
      <c r="P60" s="487">
        <v>4.6105720671128086E-2</v>
      </c>
      <c r="Q60" s="486">
        <v>0.12056475224676588</v>
      </c>
      <c r="R60" s="486">
        <v>8.2648936926069907E-2</v>
      </c>
      <c r="S60" s="486">
        <v>0.10160712148196148</v>
      </c>
      <c r="T60" s="486">
        <v>0.10160712148196148</v>
      </c>
      <c r="U60" s="486">
        <v>3.5420460690193285E-2</v>
      </c>
      <c r="V60" s="487">
        <v>4.8730171377846382E-2</v>
      </c>
      <c r="W60" s="499">
        <v>4.9264350708418926E-2</v>
      </c>
      <c r="X60" s="580"/>
      <c r="Y60" s="733"/>
      <c r="Z60" s="733"/>
    </row>
    <row r="61" spans="1:26" s="494" customFormat="1">
      <c r="B61" s="566"/>
      <c r="C61" s="501"/>
      <c r="D61" s="508">
        <v>5</v>
      </c>
      <c r="E61" s="487">
        <v>5.7570703754520579E-2</v>
      </c>
      <c r="F61" s="486">
        <v>0</v>
      </c>
      <c r="G61" s="498">
        <v>5.8386346059097108E-2</v>
      </c>
      <c r="H61" s="486" t="s">
        <v>154</v>
      </c>
      <c r="I61" s="486">
        <v>4.9047224054055961E-2</v>
      </c>
      <c r="J61" s="486">
        <v>9.7972640503051295E-2</v>
      </c>
      <c r="K61" s="486">
        <v>8.0857245989177082E-2</v>
      </c>
      <c r="L61" s="487">
        <v>5.8491126658414903E-2</v>
      </c>
      <c r="M61" s="538" t="s">
        <v>153</v>
      </c>
      <c r="N61" s="486">
        <v>5.4814548324816637E-2</v>
      </c>
      <c r="O61" s="486">
        <v>5.4814548324816637E-2</v>
      </c>
      <c r="P61" s="487">
        <v>5.8797196253697372E-2</v>
      </c>
      <c r="Q61" s="486">
        <v>0.1129349149701681</v>
      </c>
      <c r="R61" s="486">
        <v>9.4152491664994106E-2</v>
      </c>
      <c r="S61" s="486">
        <v>0.10142865639552008</v>
      </c>
      <c r="T61" s="486">
        <v>0.10142865639552008</v>
      </c>
      <c r="U61" s="486">
        <v>4.6315894172179968E-2</v>
      </c>
      <c r="V61" s="487">
        <v>6.0883047165618105E-2</v>
      </c>
      <c r="W61" s="499">
        <v>6.1359042200917271E-2</v>
      </c>
      <c r="X61" s="580"/>
      <c r="Y61" s="733"/>
      <c r="Z61" s="733"/>
    </row>
    <row r="62" spans="1:26" s="494" customFormat="1">
      <c r="B62" s="566"/>
      <c r="C62" s="501"/>
      <c r="D62" s="508">
        <v>6</v>
      </c>
      <c r="E62" s="487">
        <v>7.2863621314187235E-2</v>
      </c>
      <c r="F62" s="486">
        <v>3.108580739401917E-3</v>
      </c>
      <c r="G62" s="498">
        <v>7.3851887191443949E-2</v>
      </c>
      <c r="H62" s="486" t="s">
        <v>154</v>
      </c>
      <c r="I62" s="486">
        <v>1.7839908497792874E-2</v>
      </c>
      <c r="J62" s="486">
        <v>7.1678215776427898E-2</v>
      </c>
      <c r="K62" s="486">
        <v>5.2844163132366131E-2</v>
      </c>
      <c r="L62" s="487">
        <v>7.3753929302616067E-2</v>
      </c>
      <c r="M62" s="538" t="s">
        <v>153</v>
      </c>
      <c r="N62" s="486">
        <v>7.9248615589177215E-2</v>
      </c>
      <c r="O62" s="486">
        <v>7.9248615589177215E-2</v>
      </c>
      <c r="P62" s="487">
        <v>7.3296504965274137E-2</v>
      </c>
      <c r="Q62" s="486">
        <v>9.7595398518520879E-2</v>
      </c>
      <c r="R62" s="486">
        <v>0.10109415182436632</v>
      </c>
      <c r="S62" s="486">
        <v>9.5879508721825768E-2</v>
      </c>
      <c r="T62" s="486">
        <v>9.5879508721825768E-2</v>
      </c>
      <c r="U62" s="486">
        <v>6.7443577636050772E-2</v>
      </c>
      <c r="V62" s="487">
        <v>7.5129615701346714E-2</v>
      </c>
      <c r="W62" s="499">
        <v>7.4806533577012613E-2</v>
      </c>
      <c r="X62" s="580"/>
      <c r="Y62" s="733"/>
      <c r="Z62" s="733"/>
    </row>
    <row r="63" spans="1:26" s="494" customFormat="1">
      <c r="B63" s="566"/>
      <c r="C63" s="501"/>
      <c r="D63" s="508">
        <v>7</v>
      </c>
      <c r="E63" s="487">
        <v>9.1858923583196195E-2</v>
      </c>
      <c r="F63" s="486">
        <v>9.4197342803943197E-3</v>
      </c>
      <c r="G63" s="498">
        <v>9.3026894199589399E-2</v>
      </c>
      <c r="H63" s="486" t="s">
        <v>154</v>
      </c>
      <c r="I63" s="486">
        <v>1.1942377072107107E-2</v>
      </c>
      <c r="J63" s="486">
        <v>5.1162102374437517E-2</v>
      </c>
      <c r="K63" s="486">
        <v>3.7442013308359806E-2</v>
      </c>
      <c r="L63" s="487">
        <v>9.2767704885814081E-2</v>
      </c>
      <c r="M63" s="538" t="s">
        <v>153</v>
      </c>
      <c r="N63" s="486">
        <v>0.10186048421477903</v>
      </c>
      <c r="O63" s="486">
        <v>0.10186048421477903</v>
      </c>
      <c r="P63" s="487">
        <v>9.2010744735182573E-2</v>
      </c>
      <c r="Q63" s="486">
        <v>8.3585357844014649E-2</v>
      </c>
      <c r="R63" s="486">
        <v>0.11524301594363581</v>
      </c>
      <c r="S63" s="486">
        <v>9.5355156682965889E-2</v>
      </c>
      <c r="T63" s="486">
        <v>9.5355156682965889E-2</v>
      </c>
      <c r="U63" s="486">
        <v>8.752812196220118E-2</v>
      </c>
      <c r="V63" s="487">
        <v>9.3161946790239925E-2</v>
      </c>
      <c r="W63" s="499">
        <v>9.2479659335456821E-2</v>
      </c>
      <c r="X63" s="580"/>
      <c r="Y63" s="733"/>
      <c r="Z63" s="733"/>
    </row>
    <row r="64" spans="1:26" s="494" customFormat="1">
      <c r="B64" s="566"/>
      <c r="C64" s="501"/>
      <c r="D64" s="508">
        <v>8</v>
      </c>
      <c r="E64" s="487">
        <v>0.11824269675456818</v>
      </c>
      <c r="F64" s="486">
        <v>1.3864373889614985E-2</v>
      </c>
      <c r="G64" s="498">
        <v>0.11972149361229668</v>
      </c>
      <c r="H64" s="486" t="s">
        <v>154</v>
      </c>
      <c r="I64" s="486">
        <v>6.285175096991398E-3</v>
      </c>
      <c r="J64" s="486">
        <v>5.9017090062391399E-2</v>
      </c>
      <c r="K64" s="486">
        <v>4.0570082482072237E-2</v>
      </c>
      <c r="L64" s="487">
        <v>0.11935241483392642</v>
      </c>
      <c r="M64" s="538" t="s">
        <v>153</v>
      </c>
      <c r="N64" s="486">
        <v>0.12414753218971573</v>
      </c>
      <c r="O64" s="486">
        <v>0.12414753218971573</v>
      </c>
      <c r="P64" s="487">
        <v>0.11895322855384463</v>
      </c>
      <c r="Q64" s="486">
        <v>8.2904224685873745E-2</v>
      </c>
      <c r="R64" s="486">
        <v>0.12399592071817721</v>
      </c>
      <c r="S64" s="486">
        <v>9.9517399971354115E-2</v>
      </c>
      <c r="T64" s="486">
        <v>9.9517399971354115E-2</v>
      </c>
      <c r="U64" s="486">
        <v>0.1070488157011826</v>
      </c>
      <c r="V64" s="487">
        <v>0.11854954018890182</v>
      </c>
      <c r="W64" s="499">
        <v>0.11811045031347556</v>
      </c>
      <c r="X64" s="580"/>
      <c r="Y64" s="733"/>
      <c r="Z64" s="733"/>
    </row>
    <row r="65" spans="1:26" s="494" customFormat="1" ht="17" customHeight="1">
      <c r="B65" s="566"/>
      <c r="C65" s="501"/>
      <c r="D65" s="508">
        <v>9</v>
      </c>
      <c r="E65" s="487">
        <v>0.16303036808579177</v>
      </c>
      <c r="F65" s="486">
        <v>5.6937340490134991E-2</v>
      </c>
      <c r="G65" s="498">
        <v>0.16453345830154806</v>
      </c>
      <c r="H65" s="486" t="s">
        <v>154</v>
      </c>
      <c r="I65" s="486">
        <v>6.4986266469164522E-3</v>
      </c>
      <c r="J65" s="486">
        <v>1.936544239385438E-2</v>
      </c>
      <c r="K65" s="486">
        <v>1.4864292610576573E-2</v>
      </c>
      <c r="L65" s="487">
        <v>0.16383555902162192</v>
      </c>
      <c r="M65" s="538" t="s">
        <v>153</v>
      </c>
      <c r="N65" s="486">
        <v>0.1772698279815581</v>
      </c>
      <c r="O65" s="486">
        <v>0.1772698279815581</v>
      </c>
      <c r="P65" s="487">
        <v>0.1627171764141013</v>
      </c>
      <c r="Q65" s="486">
        <v>6.7190409645557378E-2</v>
      </c>
      <c r="R65" s="486">
        <v>0.14511062796695018</v>
      </c>
      <c r="S65" s="486">
        <v>0.1008196079713765</v>
      </c>
      <c r="T65" s="486">
        <v>0.1008196079713765</v>
      </c>
      <c r="U65" s="486">
        <v>0.15861302562215449</v>
      </c>
      <c r="V65" s="487">
        <v>0.16083768919954791</v>
      </c>
      <c r="W65" s="499">
        <v>0.15954880101075974</v>
      </c>
      <c r="X65" s="580"/>
      <c r="Y65" s="733"/>
      <c r="Z65" s="733"/>
    </row>
    <row r="66" spans="1:26" s="494" customFormat="1">
      <c r="B66" s="566"/>
      <c r="C66" s="501"/>
      <c r="D66" s="508">
        <v>10</v>
      </c>
      <c r="E66" s="604">
        <v>0.38281714505114811</v>
      </c>
      <c r="F66" s="492">
        <v>0.91666997060045374</v>
      </c>
      <c r="G66" s="608">
        <v>0.3752536983579759</v>
      </c>
      <c r="H66" s="486" t="s">
        <v>154</v>
      </c>
      <c r="I66" s="492">
        <v>9.5996182527318037E-4</v>
      </c>
      <c r="J66" s="492">
        <v>1.101164278017413E-2</v>
      </c>
      <c r="K66" s="492">
        <v>7.4953010184218216E-3</v>
      </c>
      <c r="L66" s="604">
        <v>0.37353886070584386</v>
      </c>
      <c r="M66" s="538" t="s">
        <v>153</v>
      </c>
      <c r="N66" s="492">
        <v>0.36982746249937004</v>
      </c>
      <c r="O66" s="492">
        <v>0.36982746249937004</v>
      </c>
      <c r="P66" s="604">
        <v>0.37384782900297131</v>
      </c>
      <c r="Q66" s="492">
        <v>3.9933677386051275E-2</v>
      </c>
      <c r="R66" s="492">
        <v>0.14941897173291288</v>
      </c>
      <c r="S66" s="492">
        <v>9.0311597910997604E-2</v>
      </c>
      <c r="T66" s="492">
        <v>9.0311597910997604E-2</v>
      </c>
      <c r="U66" s="492">
        <v>0.45461198584839235</v>
      </c>
      <c r="V66" s="604">
        <v>0.35872542067213847</v>
      </c>
      <c r="W66" s="609">
        <v>0.35785460946658704</v>
      </c>
      <c r="X66" s="580"/>
      <c r="Y66" s="733"/>
      <c r="Z66" s="733"/>
    </row>
    <row r="67" spans="1:26" s="514" customFormat="1" ht="22" customHeight="1" thickBot="1">
      <c r="A67" s="513"/>
      <c r="B67" s="584"/>
      <c r="C67" s="642" t="s">
        <v>227</v>
      </c>
      <c r="D67" s="643"/>
      <c r="E67" s="487">
        <v>1</v>
      </c>
      <c r="F67" s="487">
        <v>1</v>
      </c>
      <c r="G67" s="487">
        <v>1</v>
      </c>
      <c r="H67" s="604" t="s">
        <v>154</v>
      </c>
      <c r="I67" s="487">
        <v>1</v>
      </c>
      <c r="J67" s="487">
        <v>1</v>
      </c>
      <c r="K67" s="487">
        <v>1</v>
      </c>
      <c r="L67" s="487">
        <v>1</v>
      </c>
      <c r="M67" s="644" t="s">
        <v>153</v>
      </c>
      <c r="N67" s="487">
        <v>1</v>
      </c>
      <c r="O67" s="487">
        <v>1</v>
      </c>
      <c r="P67" s="487">
        <v>1</v>
      </c>
      <c r="Q67" s="487">
        <v>1</v>
      </c>
      <c r="R67" s="487">
        <v>1</v>
      </c>
      <c r="S67" s="487">
        <v>1</v>
      </c>
      <c r="T67" s="487">
        <v>1</v>
      </c>
      <c r="U67" s="487">
        <v>1</v>
      </c>
      <c r="V67" s="487">
        <v>1</v>
      </c>
      <c r="W67" s="545">
        <v>1</v>
      </c>
      <c r="X67" s="583"/>
      <c r="Y67" s="513"/>
      <c r="Z67" s="513"/>
    </row>
    <row r="68" spans="1:26" s="480" customFormat="1" ht="76.5" customHeight="1" thickBot="1">
      <c r="A68" s="477"/>
      <c r="B68" s="563"/>
      <c r="C68" s="889" t="s">
        <v>542</v>
      </c>
      <c r="D68" s="890"/>
      <c r="E68" s="478" t="s">
        <v>149</v>
      </c>
      <c r="F68" s="478" t="s">
        <v>214</v>
      </c>
      <c r="G68" s="478" t="s">
        <v>192</v>
      </c>
      <c r="H68" s="478" t="s">
        <v>332</v>
      </c>
      <c r="I68" s="478" t="s">
        <v>215</v>
      </c>
      <c r="J68" s="478" t="s">
        <v>216</v>
      </c>
      <c r="K68" s="478" t="s">
        <v>217</v>
      </c>
      <c r="L68" s="478" t="s">
        <v>193</v>
      </c>
      <c r="M68" s="539" t="s">
        <v>218</v>
      </c>
      <c r="N68" s="478" t="s">
        <v>219</v>
      </c>
      <c r="O68" s="478" t="s">
        <v>220</v>
      </c>
      <c r="P68" s="478" t="s">
        <v>196</v>
      </c>
      <c r="Q68" s="478" t="s">
        <v>221</v>
      </c>
      <c r="R68" s="478" t="s">
        <v>222</v>
      </c>
      <c r="S68" s="478" t="s">
        <v>223</v>
      </c>
      <c r="T68" s="478" t="s">
        <v>224</v>
      </c>
      <c r="U68" s="478" t="s">
        <v>225</v>
      </c>
      <c r="V68" s="478" t="s">
        <v>194</v>
      </c>
      <c r="W68" s="479" t="s">
        <v>195</v>
      </c>
      <c r="X68" s="578"/>
      <c r="Y68" s="477"/>
      <c r="Z68" s="477"/>
    </row>
    <row r="69" spans="1:26" s="494" customFormat="1">
      <c r="B69" s="566"/>
      <c r="C69" s="495" t="s">
        <v>226</v>
      </c>
      <c r="D69" s="508">
        <v>1</v>
      </c>
      <c r="E69" s="605">
        <v>1.1952679225945114E-2</v>
      </c>
      <c r="F69" s="603">
        <v>8.93404805314503E-4</v>
      </c>
      <c r="G69" s="605">
        <v>1.2583916836692672E-2</v>
      </c>
      <c r="H69" s="603">
        <v>0.34154870174186214</v>
      </c>
      <c r="I69" s="603">
        <v>0.3761834379643596</v>
      </c>
      <c r="J69" s="603">
        <v>0.25499901733191938</v>
      </c>
      <c r="K69" s="603">
        <v>0.30458394856670518</v>
      </c>
      <c r="L69" s="605">
        <v>1.9899903897572388E-2</v>
      </c>
      <c r="M69" s="538" t="s">
        <v>154</v>
      </c>
      <c r="N69" s="603">
        <v>2.4701694685726652E-2</v>
      </c>
      <c r="O69" s="603">
        <v>2.4701694685726652E-2</v>
      </c>
      <c r="P69" s="605">
        <v>1.946059242586224E-2</v>
      </c>
      <c r="Q69" s="603">
        <v>0.14390765730325047</v>
      </c>
      <c r="R69" s="603">
        <v>0.1243047876804082</v>
      </c>
      <c r="S69" s="603">
        <v>0.16138450820225145</v>
      </c>
      <c r="T69" s="603">
        <v>0.16138450820225145</v>
      </c>
      <c r="U69" s="603">
        <v>1.5200815514503398E-2</v>
      </c>
      <c r="V69" s="605">
        <v>3.2692763779030201E-2</v>
      </c>
      <c r="W69" s="610">
        <v>3.3334402698559792E-2</v>
      </c>
      <c r="X69" s="580"/>
      <c r="Y69" s="733"/>
      <c r="Z69" s="733"/>
    </row>
    <row r="70" spans="1:26" s="494" customFormat="1">
      <c r="B70" s="566"/>
      <c r="C70" s="500"/>
      <c r="D70" s="508">
        <v>2</v>
      </c>
      <c r="E70" s="605">
        <v>2.4406549392489346E-2</v>
      </c>
      <c r="F70" s="603">
        <v>3.9715186287650013E-3</v>
      </c>
      <c r="G70" s="605">
        <v>2.5572965130079214E-2</v>
      </c>
      <c r="H70" s="603">
        <v>0.19948417947667008</v>
      </c>
      <c r="I70" s="603">
        <v>0.26097827187455247</v>
      </c>
      <c r="J70" s="603">
        <v>0.16566116743907167</v>
      </c>
      <c r="K70" s="603">
        <v>0.19403221468966786</v>
      </c>
      <c r="L70" s="605">
        <v>2.9793263037350429E-2</v>
      </c>
      <c r="M70" s="538" t="s">
        <v>154</v>
      </c>
      <c r="N70" s="603">
        <v>3.2326835533478315E-2</v>
      </c>
      <c r="O70" s="603">
        <v>3.2326835533478315E-2</v>
      </c>
      <c r="P70" s="605">
        <v>2.9561394214330176E-2</v>
      </c>
      <c r="Q70" s="603">
        <v>0.12481025308438075</v>
      </c>
      <c r="R70" s="603">
        <v>0.11991425440626619</v>
      </c>
      <c r="S70" s="603">
        <v>0.13395949889724129</v>
      </c>
      <c r="T70" s="603">
        <v>0.13395949889724129</v>
      </c>
      <c r="U70" s="603">
        <v>2.10114306418792E-2</v>
      </c>
      <c r="V70" s="605">
        <v>4.0221089536281972E-2</v>
      </c>
      <c r="W70" s="610">
        <v>4.085493649110828E-2</v>
      </c>
      <c r="X70" s="580"/>
      <c r="Y70" s="733"/>
      <c r="Z70" s="733"/>
    </row>
    <row r="71" spans="1:26" s="494" customFormat="1">
      <c r="B71" s="566"/>
      <c r="C71" s="501"/>
      <c r="D71" s="508">
        <v>3</v>
      </c>
      <c r="E71" s="605">
        <v>3.5335480943435214E-2</v>
      </c>
      <c r="F71" s="603">
        <v>8.5950046395942645E-3</v>
      </c>
      <c r="G71" s="605">
        <v>3.6861733152213978E-2</v>
      </c>
      <c r="H71" s="603">
        <v>0.15755297055229325</v>
      </c>
      <c r="I71" s="603">
        <v>0.14655868873031422</v>
      </c>
      <c r="J71" s="603">
        <v>0.15012060140536337</v>
      </c>
      <c r="K71" s="603">
        <v>0.15175919245155328</v>
      </c>
      <c r="L71" s="605">
        <v>3.9740358571285335E-2</v>
      </c>
      <c r="M71" s="538" t="s">
        <v>154</v>
      </c>
      <c r="N71" s="603">
        <v>4.107028632865569E-2</v>
      </c>
      <c r="O71" s="603">
        <v>4.107028632865569E-2</v>
      </c>
      <c r="P71" s="605">
        <v>3.9618970064278218E-2</v>
      </c>
      <c r="Q71" s="603">
        <v>0.11075049910440178</v>
      </c>
      <c r="R71" s="603">
        <v>0.11684262947278501</v>
      </c>
      <c r="S71" s="603">
        <v>0.12027512015323383</v>
      </c>
      <c r="T71" s="603">
        <v>0.12027512015323383</v>
      </c>
      <c r="U71" s="603">
        <v>2.8110778151923498E-2</v>
      </c>
      <c r="V71" s="605">
        <v>4.8134446268853368E-2</v>
      </c>
      <c r="W71" s="610">
        <v>4.8701972316952058E-2</v>
      </c>
      <c r="X71" s="580"/>
      <c r="Y71" s="733"/>
      <c r="Z71" s="733"/>
    </row>
    <row r="72" spans="1:26" s="494" customFormat="1">
      <c r="B72" s="566"/>
      <c r="C72" s="501"/>
      <c r="D72" s="508">
        <v>4</v>
      </c>
      <c r="E72" s="605">
        <v>4.6019071405629712E-2</v>
      </c>
      <c r="F72" s="603">
        <v>1.425785854538065E-2</v>
      </c>
      <c r="G72" s="605">
        <v>4.7831733768874243E-2</v>
      </c>
      <c r="H72" s="603">
        <v>9.7195480949768556E-2</v>
      </c>
      <c r="I72" s="603">
        <v>8.725733594274615E-2</v>
      </c>
      <c r="J72" s="603">
        <v>9.7075677152390599E-2</v>
      </c>
      <c r="K72" s="603">
        <v>9.5271656762946175E-2</v>
      </c>
      <c r="L72" s="605">
        <v>4.9020439547087798E-2</v>
      </c>
      <c r="M72" s="538" t="s">
        <v>154</v>
      </c>
      <c r="N72" s="603">
        <v>4.9830859443712072E-2</v>
      </c>
      <c r="O72" s="603">
        <v>4.9830859443712072E-2</v>
      </c>
      <c r="P72" s="605">
        <v>4.8946049897090949E-2</v>
      </c>
      <c r="Q72" s="603">
        <v>0.10261413362566965</v>
      </c>
      <c r="R72" s="603">
        <v>0.11078810568368432</v>
      </c>
      <c r="S72" s="603">
        <v>0.10513737449289662</v>
      </c>
      <c r="T72" s="603">
        <v>0.10513737449289662</v>
      </c>
      <c r="U72" s="603">
        <v>3.5635182854150467E-2</v>
      </c>
      <c r="V72" s="605">
        <v>5.5576718371236122E-2</v>
      </c>
      <c r="W72" s="610">
        <v>5.6037920536240557E-2</v>
      </c>
      <c r="X72" s="580"/>
      <c r="Y72" s="733"/>
      <c r="Z72" s="733"/>
    </row>
    <row r="73" spans="1:26" s="494" customFormat="1">
      <c r="B73" s="566"/>
      <c r="C73" s="501"/>
      <c r="D73" s="508">
        <v>5</v>
      </c>
      <c r="E73" s="605">
        <v>5.8461127852504173E-2</v>
      </c>
      <c r="F73" s="603">
        <v>2.1386551762486796E-2</v>
      </c>
      <c r="G73" s="605">
        <v>6.0577451878292915E-2</v>
      </c>
      <c r="H73" s="603">
        <v>7.4619401875657854E-2</v>
      </c>
      <c r="I73" s="603">
        <v>5.4533806967878934E-2</v>
      </c>
      <c r="J73" s="603">
        <v>8.8573068626282087E-2</v>
      </c>
      <c r="K73" s="603">
        <v>7.7859453134980813E-2</v>
      </c>
      <c r="L73" s="605">
        <v>6.1010280351784109E-2</v>
      </c>
      <c r="M73" s="538" t="s">
        <v>154</v>
      </c>
      <c r="N73" s="603">
        <v>6.0812885158909757E-2</v>
      </c>
      <c r="O73" s="603">
        <v>6.0812885158909757E-2</v>
      </c>
      <c r="P73" s="605">
        <v>6.1029662234430779E-2</v>
      </c>
      <c r="Q73" s="603">
        <v>9.6653663340625931E-2</v>
      </c>
      <c r="R73" s="603">
        <v>0.10598887865710786</v>
      </c>
      <c r="S73" s="603">
        <v>9.7823626533175514E-2</v>
      </c>
      <c r="T73" s="603">
        <v>9.7823626533175514E-2</v>
      </c>
      <c r="U73" s="603">
        <v>4.507950692614715E-2</v>
      </c>
      <c r="V73" s="605">
        <v>6.5610485545585587E-2</v>
      </c>
      <c r="W73" s="610">
        <v>6.59969333340618E-2</v>
      </c>
      <c r="X73" s="580"/>
      <c r="Y73" s="733"/>
      <c r="Z73" s="733"/>
    </row>
    <row r="74" spans="1:26" s="494" customFormat="1">
      <c r="B74" s="566"/>
      <c r="C74" s="501"/>
      <c r="D74" s="508">
        <v>6</v>
      </c>
      <c r="E74" s="605">
        <v>7.344455543209738E-2</v>
      </c>
      <c r="F74" s="603">
        <v>3.2720565886172656E-2</v>
      </c>
      <c r="G74" s="605">
        <v>7.57689858256409E-2</v>
      </c>
      <c r="H74" s="603">
        <v>5.3772132057412506E-2</v>
      </c>
      <c r="I74" s="603">
        <v>2.9519443142962502E-2</v>
      </c>
      <c r="J74" s="603">
        <v>7.8422799765000523E-2</v>
      </c>
      <c r="K74" s="603">
        <v>6.1602088548089649E-2</v>
      </c>
      <c r="L74" s="605">
        <v>7.5414050333157193E-2</v>
      </c>
      <c r="M74" s="538" t="s">
        <v>154</v>
      </c>
      <c r="N74" s="603">
        <v>7.4246954103341728E-2</v>
      </c>
      <c r="O74" s="603">
        <v>7.4246954103341728E-2</v>
      </c>
      <c r="P74" s="605">
        <v>7.551973616043689E-2</v>
      </c>
      <c r="Q74" s="603">
        <v>8.7263706720950421E-2</v>
      </c>
      <c r="R74" s="603">
        <v>9.8524146018526743E-2</v>
      </c>
      <c r="S74" s="603">
        <v>8.8182999574909202E-2</v>
      </c>
      <c r="T74" s="603">
        <v>8.8182999574909202E-2</v>
      </c>
      <c r="U74" s="603">
        <v>5.7675533020585541E-2</v>
      </c>
      <c r="V74" s="605">
        <v>7.7446622094536011E-2</v>
      </c>
      <c r="W74" s="610">
        <v>7.770264615966338E-2</v>
      </c>
      <c r="X74" s="580"/>
      <c r="Y74" s="733"/>
      <c r="Z74" s="733"/>
    </row>
    <row r="75" spans="1:26" s="494" customFormat="1">
      <c r="B75" s="566"/>
      <c r="C75" s="501"/>
      <c r="D75" s="508">
        <v>7</v>
      </c>
      <c r="E75" s="605">
        <v>9.2960678792165838E-2</v>
      </c>
      <c r="F75" s="603">
        <v>5.2495936016672441E-2</v>
      </c>
      <c r="G75" s="605">
        <v>9.5269460527034E-2</v>
      </c>
      <c r="H75" s="603">
        <v>3.5151080877248046E-2</v>
      </c>
      <c r="I75" s="603">
        <v>2.0980116088123502E-2</v>
      </c>
      <c r="J75" s="603">
        <v>5.4463857014857862E-2</v>
      </c>
      <c r="K75" s="603">
        <v>4.2191282728298904E-2</v>
      </c>
      <c r="L75" s="605">
        <v>9.3939647028947179E-2</v>
      </c>
      <c r="M75" s="538" t="s">
        <v>154</v>
      </c>
      <c r="N75" s="603">
        <v>9.175005228316413E-2</v>
      </c>
      <c r="O75" s="603">
        <v>9.175005228316413E-2</v>
      </c>
      <c r="P75" s="605">
        <v>9.4139321693221298E-2</v>
      </c>
      <c r="Q75" s="603">
        <v>8.4770540139458478E-2</v>
      </c>
      <c r="R75" s="603">
        <v>9.1780540574464137E-2</v>
      </c>
      <c r="S75" s="603">
        <v>8.0967675466943903E-2</v>
      </c>
      <c r="T75" s="603">
        <v>8.0967675466943903E-2</v>
      </c>
      <c r="U75" s="603">
        <v>7.608539860604624E-2</v>
      </c>
      <c r="V75" s="605">
        <v>9.3336678215844113E-2</v>
      </c>
      <c r="W75" s="610">
        <v>9.3463572542592202E-2</v>
      </c>
      <c r="X75" s="580"/>
      <c r="Y75" s="733"/>
      <c r="Z75" s="733"/>
    </row>
    <row r="76" spans="1:26" s="494" customFormat="1">
      <c r="B76" s="566"/>
      <c r="C76" s="501"/>
      <c r="D76" s="508">
        <v>8</v>
      </c>
      <c r="E76" s="605">
        <v>0.12056707176607775</v>
      </c>
      <c r="F76" s="603">
        <v>8.6538629592853342E-2</v>
      </c>
      <c r="G76" s="605">
        <v>0.12251018738753916</v>
      </c>
      <c r="H76" s="603">
        <v>1.6640815973040249E-2</v>
      </c>
      <c r="I76" s="603">
        <v>1.3664766210483533E-2</v>
      </c>
      <c r="J76" s="603">
        <v>4.1681644129303301E-2</v>
      </c>
      <c r="K76" s="603">
        <v>2.8656621496832867E-2</v>
      </c>
      <c r="L76" s="605">
        <v>0.12015879280990432</v>
      </c>
      <c r="M76" s="538" t="s">
        <v>154</v>
      </c>
      <c r="N76" s="603">
        <v>0.11831039783906372</v>
      </c>
      <c r="O76" s="603">
        <v>0.11831039783906372</v>
      </c>
      <c r="P76" s="605">
        <v>0.12032845201161863</v>
      </c>
      <c r="Q76" s="603">
        <v>8.9571018602851632E-2</v>
      </c>
      <c r="R76" s="603">
        <v>8.4249665766877799E-2</v>
      </c>
      <c r="S76" s="603">
        <v>7.7124610668124094E-2</v>
      </c>
      <c r="T76" s="603">
        <v>7.7124610668124094E-2</v>
      </c>
      <c r="U76" s="603">
        <v>0.10563163205287836</v>
      </c>
      <c r="V76" s="605">
        <v>0.11637665651074952</v>
      </c>
      <c r="W76" s="610">
        <v>0.1162218864609262</v>
      </c>
      <c r="X76" s="580"/>
      <c r="Y76" s="733"/>
      <c r="Z76" s="733"/>
    </row>
    <row r="77" spans="1:26" s="494" customFormat="1" ht="16" customHeight="1">
      <c r="B77" s="566"/>
      <c r="C77" s="501"/>
      <c r="D77" s="508">
        <v>9</v>
      </c>
      <c r="E77" s="605">
        <v>0.16933186564167024</v>
      </c>
      <c r="F77" s="603">
        <v>0.16625423019817839</v>
      </c>
      <c r="G77" s="605">
        <v>0.16950752991634885</v>
      </c>
      <c r="H77" s="603">
        <v>1.54679176011696E-2</v>
      </c>
      <c r="I77" s="603">
        <v>7.5470370695873232E-3</v>
      </c>
      <c r="J77" s="603">
        <v>3.481081915627502E-2</v>
      </c>
      <c r="K77" s="603">
        <v>2.3695303474317631E-2</v>
      </c>
      <c r="L77" s="605">
        <v>0.16585437003229642</v>
      </c>
      <c r="M77" s="538" t="s">
        <v>154</v>
      </c>
      <c r="N77" s="603">
        <v>0.16768774862454661</v>
      </c>
      <c r="O77" s="603">
        <v>0.16768774862454661</v>
      </c>
      <c r="P77" s="605">
        <v>0.16568668058432046</v>
      </c>
      <c r="Q77" s="603">
        <v>9.1497409071752397E-2</v>
      </c>
      <c r="R77" s="603">
        <v>7.8589229151889178E-2</v>
      </c>
      <c r="S77" s="603">
        <v>7.445552500921912E-2</v>
      </c>
      <c r="T77" s="603">
        <v>7.445552500921912E-2</v>
      </c>
      <c r="U77" s="603">
        <v>0.16711569219264588</v>
      </c>
      <c r="V77" s="605">
        <v>0.15666194215589854</v>
      </c>
      <c r="W77" s="610">
        <v>0.15577648903087737</v>
      </c>
      <c r="X77" s="580"/>
      <c r="Y77" s="733"/>
      <c r="Z77" s="733"/>
    </row>
    <row r="78" spans="1:26" s="494" customFormat="1">
      <c r="B78" s="566"/>
      <c r="C78" s="501"/>
      <c r="D78" s="508">
        <v>10</v>
      </c>
      <c r="E78" s="605">
        <v>0.36752091954883026</v>
      </c>
      <c r="F78" s="603">
        <v>0.61288629992126598</v>
      </c>
      <c r="G78" s="605">
        <v>0.35351603557560901</v>
      </c>
      <c r="H78" s="603">
        <v>8.5673188955077539E-3</v>
      </c>
      <c r="I78" s="603">
        <v>2.777096010926715E-3</v>
      </c>
      <c r="J78" s="603">
        <v>3.4191347979536171E-2</v>
      </c>
      <c r="K78" s="603">
        <v>2.0348238147166076E-2</v>
      </c>
      <c r="L78" s="605">
        <v>0.34516889439118625</v>
      </c>
      <c r="M78" s="538" t="s">
        <v>154</v>
      </c>
      <c r="N78" s="603">
        <v>0.3392622859969005</v>
      </c>
      <c r="O78" s="603">
        <v>0.3392622859969005</v>
      </c>
      <c r="P78" s="605">
        <v>0.34570914071390524</v>
      </c>
      <c r="Q78" s="603">
        <v>6.8161119006658458E-2</v>
      </c>
      <c r="R78" s="603">
        <v>6.9017762587990569E-2</v>
      </c>
      <c r="S78" s="603">
        <v>6.0689061002096839E-2</v>
      </c>
      <c r="T78" s="603">
        <v>6.0689061002096839E-2</v>
      </c>
      <c r="U78" s="603">
        <v>0.44845403003641404</v>
      </c>
      <c r="V78" s="605">
        <v>0.31394259752222597</v>
      </c>
      <c r="W78" s="610">
        <v>0.31190924042719242</v>
      </c>
      <c r="X78" s="580"/>
      <c r="Y78" s="733"/>
      <c r="Z78" s="733"/>
    </row>
    <row r="79" spans="1:26" s="514" customFormat="1" ht="21" customHeight="1" thickBot="1">
      <c r="A79" s="513"/>
      <c r="B79" s="584"/>
      <c r="C79" s="645" t="s">
        <v>227</v>
      </c>
      <c r="D79" s="646"/>
      <c r="E79" s="606">
        <v>1</v>
      </c>
      <c r="F79" s="606">
        <v>1</v>
      </c>
      <c r="G79" s="606">
        <v>1</v>
      </c>
      <c r="H79" s="606">
        <v>1</v>
      </c>
      <c r="I79" s="606">
        <v>1</v>
      </c>
      <c r="J79" s="606">
        <v>1</v>
      </c>
      <c r="K79" s="606">
        <v>1</v>
      </c>
      <c r="L79" s="606">
        <v>1</v>
      </c>
      <c r="M79" s="647" t="s">
        <v>154</v>
      </c>
      <c r="N79" s="606">
        <v>1</v>
      </c>
      <c r="O79" s="606">
        <v>1</v>
      </c>
      <c r="P79" s="606">
        <v>1</v>
      </c>
      <c r="Q79" s="606">
        <v>1</v>
      </c>
      <c r="R79" s="606">
        <v>1</v>
      </c>
      <c r="S79" s="606">
        <v>1</v>
      </c>
      <c r="T79" s="606">
        <v>1</v>
      </c>
      <c r="U79" s="606">
        <v>1</v>
      </c>
      <c r="V79" s="606">
        <v>1</v>
      </c>
      <c r="W79" s="611">
        <v>1</v>
      </c>
      <c r="X79" s="583"/>
      <c r="Y79" s="513"/>
      <c r="Z79" s="513"/>
    </row>
    <row r="80" spans="1:26" s="480" customFormat="1" ht="21" customHeight="1">
      <c r="A80" s="477"/>
      <c r="B80" s="563"/>
      <c r="C80" s="714" t="s">
        <v>626</v>
      </c>
      <c r="D80" s="714"/>
      <c r="E80" s="510"/>
      <c r="F80" s="509"/>
      <c r="G80" s="510"/>
      <c r="H80" s="509"/>
      <c r="I80" s="509"/>
      <c r="J80" s="509"/>
      <c r="K80" s="509"/>
      <c r="L80" s="510"/>
      <c r="M80" s="509"/>
      <c r="N80" s="509"/>
      <c r="O80" s="509"/>
      <c r="P80" s="510"/>
      <c r="Q80" s="509"/>
      <c r="R80" s="509"/>
      <c r="S80" s="582"/>
      <c r="T80" s="582"/>
      <c r="U80" s="582"/>
      <c r="V80" s="612"/>
      <c r="W80" s="612"/>
      <c r="X80" s="578"/>
      <c r="Y80" s="477"/>
      <c r="Z80" s="477"/>
    </row>
    <row r="81" spans="1:26" s="480" customFormat="1" ht="21" customHeight="1" thickBot="1">
      <c r="A81" s="477"/>
      <c r="B81" s="563"/>
      <c r="C81" s="714"/>
      <c r="D81" s="714"/>
      <c r="E81" s="732"/>
      <c r="F81" s="731"/>
      <c r="G81" s="732"/>
      <c r="H81" s="731"/>
      <c r="I81" s="731"/>
      <c r="J81" s="731"/>
      <c r="K81" s="731"/>
      <c r="L81" s="732"/>
      <c r="M81" s="731"/>
      <c r="N81" s="731"/>
      <c r="O81" s="731"/>
      <c r="P81" s="732"/>
      <c r="Q81" s="731"/>
      <c r="R81" s="731"/>
      <c r="S81" s="715"/>
      <c r="T81" s="715"/>
      <c r="U81" s="715"/>
      <c r="V81" s="716"/>
      <c r="W81" s="716"/>
      <c r="X81" s="578"/>
      <c r="Y81" s="477"/>
      <c r="Z81" s="477"/>
    </row>
    <row r="82" spans="1:26">
      <c r="B82" s="562"/>
      <c r="C82" s="559"/>
      <c r="D82" s="318" t="s">
        <v>209</v>
      </c>
      <c r="E82" s="511"/>
      <c r="F82" s="511"/>
      <c r="G82" s="511"/>
      <c r="H82" s="14"/>
      <c r="I82" s="14"/>
      <c r="J82" s="14"/>
      <c r="K82" s="511"/>
      <c r="L82" s="511"/>
      <c r="M82" s="14"/>
      <c r="N82" s="14"/>
      <c r="O82" s="511"/>
      <c r="P82" s="511"/>
      <c r="Q82" s="14"/>
      <c r="R82" s="15"/>
      <c r="S82" s="568"/>
      <c r="T82" s="568"/>
      <c r="U82" s="569"/>
      <c r="V82" s="569"/>
      <c r="W82" s="569"/>
      <c r="X82" s="570"/>
      <c r="Y82" s="493"/>
      <c r="Z82" s="493"/>
    </row>
    <row r="83" spans="1:26" ht="31" customHeight="1">
      <c r="B83" s="562"/>
      <c r="C83" s="559"/>
      <c r="D83" s="836" t="s">
        <v>609</v>
      </c>
      <c r="E83" s="837"/>
      <c r="F83" s="837"/>
      <c r="G83" s="837"/>
      <c r="H83" s="837"/>
      <c r="I83" s="837"/>
      <c r="J83" s="837"/>
      <c r="K83" s="837"/>
      <c r="L83" s="837"/>
      <c r="M83" s="837"/>
      <c r="N83" s="837"/>
      <c r="O83" s="837"/>
      <c r="P83" s="837"/>
      <c r="Q83" s="837"/>
      <c r="R83" s="838"/>
      <c r="S83" s="568"/>
      <c r="T83" s="568"/>
      <c r="U83" s="569"/>
      <c r="V83" s="569"/>
      <c r="W83" s="569"/>
      <c r="X83" s="570"/>
      <c r="Y83" s="493"/>
      <c r="Z83" s="493"/>
    </row>
    <row r="84" spans="1:26">
      <c r="B84" s="562"/>
      <c r="C84" s="559"/>
      <c r="D84" s="105" t="s">
        <v>539</v>
      </c>
      <c r="E84" s="512"/>
      <c r="F84" s="512"/>
      <c r="G84" s="512"/>
      <c r="H84" s="103"/>
      <c r="I84" s="103"/>
      <c r="J84" s="103"/>
      <c r="K84" s="512"/>
      <c r="L84" s="512"/>
      <c r="M84" s="103"/>
      <c r="N84" s="103"/>
      <c r="O84" s="512"/>
      <c r="P84" s="512"/>
      <c r="Q84" s="103"/>
      <c r="R84" s="270"/>
      <c r="S84" s="568"/>
      <c r="T84" s="568"/>
      <c r="U84" s="569"/>
      <c r="V84" s="569"/>
      <c r="W84" s="569"/>
      <c r="X84" s="570"/>
      <c r="Y84" s="493"/>
      <c r="Z84" s="493"/>
    </row>
    <row r="85" spans="1:26">
      <c r="B85" s="562"/>
      <c r="C85" s="559"/>
      <c r="D85" s="105" t="s">
        <v>545</v>
      </c>
      <c r="E85" s="512"/>
      <c r="F85" s="512"/>
      <c r="G85" s="512"/>
      <c r="H85" s="103"/>
      <c r="I85" s="103"/>
      <c r="J85" s="103"/>
      <c r="K85" s="512"/>
      <c r="L85" s="512"/>
      <c r="M85" s="103"/>
      <c r="N85" s="103"/>
      <c r="O85" s="512"/>
      <c r="P85" s="512"/>
      <c r="Q85" s="103"/>
      <c r="R85" s="270"/>
      <c r="S85" s="568"/>
      <c r="T85" s="568"/>
      <c r="U85" s="569"/>
      <c r="V85" s="569"/>
      <c r="W85" s="569"/>
      <c r="X85" s="570"/>
      <c r="Y85" s="493"/>
      <c r="Z85" s="493"/>
    </row>
    <row r="86" spans="1:26" ht="15.75" customHeight="1">
      <c r="B86" s="562"/>
      <c r="C86" s="559"/>
      <c r="D86" s="836" t="s">
        <v>543</v>
      </c>
      <c r="E86" s="837"/>
      <c r="F86" s="837"/>
      <c r="G86" s="837"/>
      <c r="H86" s="837"/>
      <c r="I86" s="837"/>
      <c r="J86" s="837"/>
      <c r="K86" s="837"/>
      <c r="L86" s="837"/>
      <c r="M86" s="837"/>
      <c r="N86" s="837"/>
      <c r="O86" s="837"/>
      <c r="P86" s="837"/>
      <c r="Q86" s="837"/>
      <c r="R86" s="838"/>
      <c r="S86" s="568"/>
      <c r="T86" s="568"/>
      <c r="U86" s="569"/>
      <c r="V86" s="569"/>
      <c r="W86" s="569"/>
      <c r="X86" s="570"/>
      <c r="Y86" s="493"/>
      <c r="Z86" s="493"/>
    </row>
    <row r="87" spans="1:26" ht="15.75" customHeight="1">
      <c r="B87" s="562"/>
      <c r="C87" s="559"/>
      <c r="D87" s="828" t="s">
        <v>358</v>
      </c>
      <c r="E87" s="807"/>
      <c r="F87" s="807"/>
      <c r="G87" s="807"/>
      <c r="H87" s="807"/>
      <c r="I87" s="807"/>
      <c r="J87" s="807"/>
      <c r="K87" s="807"/>
      <c r="L87" s="807"/>
      <c r="M87" s="807"/>
      <c r="N87" s="807"/>
      <c r="O87" s="807"/>
      <c r="P87" s="807"/>
      <c r="Q87" s="807"/>
      <c r="R87" s="829"/>
      <c r="S87" s="568"/>
      <c r="T87" s="568"/>
      <c r="U87" s="569"/>
      <c r="V87" s="569"/>
      <c r="W87" s="569"/>
      <c r="X87" s="570"/>
      <c r="Y87" s="493"/>
      <c r="Z87" s="493"/>
    </row>
    <row r="88" spans="1:26">
      <c r="B88" s="562"/>
      <c r="C88" s="559"/>
      <c r="D88" s="828" t="s">
        <v>548</v>
      </c>
      <c r="E88" s="807"/>
      <c r="F88" s="807"/>
      <c r="G88" s="807"/>
      <c r="H88" s="807"/>
      <c r="I88" s="807"/>
      <c r="J88" s="807"/>
      <c r="K88" s="807"/>
      <c r="L88" s="807"/>
      <c r="M88" s="807"/>
      <c r="N88" s="807"/>
      <c r="O88" s="807"/>
      <c r="P88" s="807"/>
      <c r="Q88" s="807"/>
      <c r="R88" s="829"/>
      <c r="S88" s="568"/>
      <c r="T88" s="568"/>
      <c r="U88" s="569"/>
      <c r="V88" s="569"/>
      <c r="W88" s="569"/>
      <c r="X88" s="570"/>
      <c r="Y88" s="493"/>
      <c r="Z88" s="493"/>
    </row>
    <row r="89" spans="1:26" ht="27" customHeight="1">
      <c r="B89" s="562"/>
      <c r="C89" s="559"/>
      <c r="D89" s="828" t="s">
        <v>538</v>
      </c>
      <c r="E89" s="807"/>
      <c r="F89" s="807"/>
      <c r="G89" s="807"/>
      <c r="H89" s="807"/>
      <c r="I89" s="807"/>
      <c r="J89" s="807"/>
      <c r="K89" s="807"/>
      <c r="L89" s="807"/>
      <c r="M89" s="807"/>
      <c r="N89" s="807"/>
      <c r="O89" s="807"/>
      <c r="P89" s="807"/>
      <c r="Q89" s="807"/>
      <c r="R89" s="829"/>
      <c r="S89" s="568"/>
      <c r="T89" s="568"/>
      <c r="U89" s="569"/>
      <c r="V89" s="569"/>
      <c r="W89" s="569"/>
      <c r="X89" s="570"/>
      <c r="Y89" s="493"/>
      <c r="Z89" s="493"/>
    </row>
    <row r="90" spans="1:26" ht="15.75" customHeight="1">
      <c r="B90" s="562"/>
      <c r="C90" s="559"/>
      <c r="D90" s="828" t="s">
        <v>566</v>
      </c>
      <c r="E90" s="807"/>
      <c r="F90" s="807"/>
      <c r="G90" s="807"/>
      <c r="H90" s="807"/>
      <c r="I90" s="807"/>
      <c r="J90" s="807"/>
      <c r="K90" s="807"/>
      <c r="L90" s="807"/>
      <c r="M90" s="807"/>
      <c r="N90" s="807"/>
      <c r="O90" s="807"/>
      <c r="P90" s="807"/>
      <c r="Q90" s="807"/>
      <c r="R90" s="829"/>
      <c r="S90" s="568"/>
      <c r="T90" s="568"/>
      <c r="U90" s="569"/>
      <c r="V90" s="569"/>
      <c r="W90" s="613"/>
      <c r="X90" s="570"/>
      <c r="Y90" s="493"/>
      <c r="Z90" s="493"/>
    </row>
    <row r="91" spans="1:26" ht="28" customHeight="1">
      <c r="B91" s="562"/>
      <c r="C91" s="559"/>
      <c r="D91" s="360" t="s">
        <v>210</v>
      </c>
      <c r="E91" s="472"/>
      <c r="F91" s="472"/>
      <c r="G91" s="512"/>
      <c r="H91" s="797" t="s">
        <v>605</v>
      </c>
      <c r="I91" s="797"/>
      <c r="J91" s="797"/>
      <c r="K91" s="797"/>
      <c r="L91" s="797"/>
      <c r="M91" s="797"/>
      <c r="N91" s="797"/>
      <c r="O91" s="797"/>
      <c r="P91" s="797"/>
      <c r="Q91" s="797"/>
      <c r="R91" s="270"/>
      <c r="S91" s="568"/>
      <c r="T91" s="568"/>
      <c r="U91" s="569"/>
      <c r="V91" s="569"/>
      <c r="W91" s="569"/>
      <c r="X91" s="570"/>
      <c r="Y91" s="493"/>
      <c r="Z91" s="493"/>
    </row>
    <row r="92" spans="1:26" s="8" customFormat="1" ht="17.25" customHeight="1">
      <c r="B92" s="9"/>
      <c r="C92" s="95"/>
      <c r="D92" s="360" t="s">
        <v>529</v>
      </c>
      <c r="E92" s="472"/>
      <c r="F92" s="472"/>
      <c r="G92" s="512"/>
      <c r="H92" s="103"/>
      <c r="I92" s="467" t="s">
        <v>92</v>
      </c>
      <c r="J92" s="634"/>
      <c r="K92" s="473"/>
      <c r="L92" s="473"/>
      <c r="M92" s="634"/>
      <c r="N92" s="634"/>
      <c r="O92" s="473"/>
      <c r="P92" s="473"/>
      <c r="Q92" s="634"/>
      <c r="R92" s="270"/>
      <c r="S92" s="572"/>
      <c r="T92" s="95"/>
      <c r="U92" s="573"/>
      <c r="V92" s="573"/>
      <c r="W92" s="573"/>
      <c r="X92" s="11"/>
      <c r="Y92" s="103"/>
      <c r="Z92" s="103"/>
    </row>
    <row r="93" spans="1:26" s="8" customFormat="1" ht="15.75" customHeight="1" thickBot="1">
      <c r="B93" s="9"/>
      <c r="C93" s="95"/>
      <c r="D93" s="869" t="s">
        <v>530</v>
      </c>
      <c r="E93" s="870"/>
      <c r="F93" s="870"/>
      <c r="G93" s="870"/>
      <c r="H93" s="870"/>
      <c r="I93" s="468" t="s">
        <v>523</v>
      </c>
      <c r="J93" s="632"/>
      <c r="K93" s="474"/>
      <c r="L93" s="474"/>
      <c r="M93" s="632"/>
      <c r="N93" s="632"/>
      <c r="O93" s="474"/>
      <c r="P93" s="474"/>
      <c r="Q93" s="632"/>
      <c r="R93" s="673"/>
      <c r="S93" s="572"/>
      <c r="T93" s="95"/>
      <c r="U93" s="573"/>
      <c r="V93" s="573"/>
      <c r="W93" s="573"/>
      <c r="X93" s="11"/>
      <c r="Y93" s="103"/>
      <c r="Z93" s="103"/>
    </row>
    <row r="94" spans="1:26" ht="48" customHeight="1">
      <c r="B94" s="562"/>
      <c r="C94" s="95"/>
      <c r="D94" s="687" t="s">
        <v>94</v>
      </c>
      <c r="E94" s="688"/>
      <c r="F94" s="164" t="s">
        <v>6</v>
      </c>
      <c r="G94" s="677"/>
      <c r="H94" s="897" t="s">
        <v>482</v>
      </c>
      <c r="I94" s="897"/>
      <c r="J94" s="897"/>
      <c r="K94" s="897"/>
      <c r="L94" s="897"/>
      <c r="M94" s="897"/>
      <c r="N94" s="897"/>
      <c r="O94" s="897"/>
      <c r="P94" s="897"/>
      <c r="Q94" s="897"/>
      <c r="R94" s="898"/>
      <c r="S94" s="95"/>
      <c r="T94" s="568"/>
      <c r="U94" s="568"/>
      <c r="V94" s="569"/>
      <c r="W94" s="569"/>
      <c r="X94" s="570"/>
    </row>
    <row r="95" spans="1:26" ht="48" customHeight="1">
      <c r="B95" s="562"/>
      <c r="C95" s="95"/>
      <c r="D95" s="102"/>
      <c r="E95" s="104"/>
      <c r="F95" s="100" t="s">
        <v>7</v>
      </c>
      <c r="G95" s="512"/>
      <c r="H95" s="805" t="s">
        <v>483</v>
      </c>
      <c r="I95" s="805"/>
      <c r="J95" s="805"/>
      <c r="K95" s="805"/>
      <c r="L95" s="805"/>
      <c r="M95" s="805"/>
      <c r="N95" s="805"/>
      <c r="O95" s="805"/>
      <c r="P95" s="805"/>
      <c r="Q95" s="805"/>
      <c r="R95" s="806"/>
      <c r="S95" s="95"/>
      <c r="T95" s="568"/>
      <c r="U95" s="568"/>
      <c r="V95" s="569"/>
      <c r="W95" s="569"/>
      <c r="X95" s="570"/>
    </row>
    <row r="96" spans="1:26" ht="48" customHeight="1">
      <c r="B96" s="562"/>
      <c r="C96" s="95"/>
      <c r="D96" s="102"/>
      <c r="E96" s="104"/>
      <c r="F96" s="100" t="s">
        <v>8</v>
      </c>
      <c r="G96" s="104"/>
      <c r="H96" s="805" t="s">
        <v>648</v>
      </c>
      <c r="I96" s="805"/>
      <c r="J96" s="805"/>
      <c r="K96" s="805"/>
      <c r="L96" s="805"/>
      <c r="M96" s="805"/>
      <c r="N96" s="805"/>
      <c r="O96" s="805"/>
      <c r="P96" s="805"/>
      <c r="Q96" s="805"/>
      <c r="R96" s="806"/>
      <c r="S96" s="95"/>
      <c r="T96" s="568"/>
      <c r="U96" s="568"/>
      <c r="V96" s="569"/>
      <c r="W96" s="569"/>
      <c r="X96" s="570"/>
    </row>
    <row r="97" spans="2:24" ht="48" customHeight="1">
      <c r="B97" s="562"/>
      <c r="C97" s="95"/>
      <c r="D97" s="105"/>
      <c r="E97" s="103"/>
      <c r="F97" s="100" t="s">
        <v>9</v>
      </c>
      <c r="G97" s="512"/>
      <c r="H97" s="805" t="s">
        <v>484</v>
      </c>
      <c r="I97" s="805"/>
      <c r="J97" s="805"/>
      <c r="K97" s="805"/>
      <c r="L97" s="805"/>
      <c r="M97" s="805"/>
      <c r="N97" s="805"/>
      <c r="O97" s="805"/>
      <c r="P97" s="805"/>
      <c r="Q97" s="805"/>
      <c r="R97" s="806"/>
      <c r="S97" s="95"/>
      <c r="T97" s="568"/>
      <c r="U97" s="568"/>
      <c r="V97" s="569"/>
      <c r="W97" s="569"/>
      <c r="X97" s="570"/>
    </row>
    <row r="98" spans="2:24" ht="48" customHeight="1">
      <c r="B98" s="562"/>
      <c r="C98" s="95"/>
      <c r="D98" s="105"/>
      <c r="E98" s="103"/>
      <c r="F98" s="100" t="s">
        <v>10</v>
      </c>
      <c r="G98" s="512"/>
      <c r="H98" s="805" t="s">
        <v>485</v>
      </c>
      <c r="I98" s="805"/>
      <c r="J98" s="805"/>
      <c r="K98" s="805"/>
      <c r="L98" s="805"/>
      <c r="M98" s="805"/>
      <c r="N98" s="805"/>
      <c r="O98" s="805"/>
      <c r="P98" s="805"/>
      <c r="Q98" s="805"/>
      <c r="R98" s="806"/>
      <c r="S98" s="95"/>
      <c r="T98" s="568"/>
      <c r="U98" s="568"/>
      <c r="V98" s="569"/>
      <c r="W98" s="569"/>
      <c r="X98" s="570"/>
    </row>
    <row r="99" spans="2:24" ht="48" customHeight="1">
      <c r="B99" s="562"/>
      <c r="C99" s="95"/>
      <c r="D99" s="105"/>
      <c r="E99" s="103"/>
      <c r="F99" s="100" t="s">
        <v>11</v>
      </c>
      <c r="G99" s="512"/>
      <c r="H99" s="805" t="s">
        <v>487</v>
      </c>
      <c r="I99" s="805"/>
      <c r="J99" s="805"/>
      <c r="K99" s="805"/>
      <c r="L99" s="805"/>
      <c r="M99" s="805"/>
      <c r="N99" s="805"/>
      <c r="O99" s="805"/>
      <c r="P99" s="805"/>
      <c r="Q99" s="805"/>
      <c r="R99" s="806"/>
      <c r="S99" s="95"/>
      <c r="T99" s="568"/>
      <c r="U99" s="568"/>
      <c r="V99" s="569"/>
      <c r="W99" s="569"/>
      <c r="X99" s="570"/>
    </row>
    <row r="100" spans="2:24" ht="48" customHeight="1">
      <c r="B100" s="562"/>
      <c r="C100" s="95"/>
      <c r="D100" s="682"/>
      <c r="E100" s="683"/>
      <c r="F100" s="797" t="s">
        <v>13</v>
      </c>
      <c r="G100" s="797"/>
      <c r="H100" s="805" t="s">
        <v>462</v>
      </c>
      <c r="I100" s="805"/>
      <c r="J100" s="805"/>
      <c r="K100" s="805"/>
      <c r="L100" s="805"/>
      <c r="M100" s="805"/>
      <c r="N100" s="805"/>
      <c r="O100" s="805"/>
      <c r="P100" s="805"/>
      <c r="Q100" s="805"/>
      <c r="R100" s="806"/>
      <c r="S100" s="95"/>
      <c r="T100" s="568"/>
      <c r="U100" s="568"/>
      <c r="V100" s="569"/>
      <c r="W100" s="569"/>
      <c r="X100" s="570"/>
    </row>
    <row r="101" spans="2:24" ht="15" thickBot="1">
      <c r="B101" s="562"/>
      <c r="C101" s="95"/>
      <c r="D101" s="601"/>
      <c r="E101" s="602"/>
      <c r="F101" s="678"/>
      <c r="G101" s="678"/>
      <c r="H101" s="678"/>
      <c r="I101" s="602"/>
      <c r="J101" s="602"/>
      <c r="K101" s="602"/>
      <c r="L101" s="678"/>
      <c r="M101" s="678"/>
      <c r="N101" s="602"/>
      <c r="O101" s="602"/>
      <c r="P101" s="678"/>
      <c r="Q101" s="678"/>
      <c r="R101" s="673"/>
      <c r="S101" s="95"/>
      <c r="T101" s="568"/>
      <c r="U101" s="568"/>
      <c r="V101" s="569"/>
      <c r="W101" s="569"/>
      <c r="X101" s="570"/>
    </row>
    <row r="102" spans="2:24" ht="15" thickBot="1">
      <c r="B102" s="567"/>
      <c r="C102" s="558"/>
      <c r="D102" s="558"/>
      <c r="E102" s="676"/>
      <c r="F102" s="676"/>
      <c r="G102" s="676"/>
      <c r="H102" s="558"/>
      <c r="I102" s="558"/>
      <c r="J102" s="558"/>
      <c r="K102" s="676"/>
      <c r="L102" s="676"/>
      <c r="M102" s="558"/>
      <c r="N102" s="558"/>
      <c r="O102" s="676"/>
      <c r="P102" s="676"/>
      <c r="Q102" s="558"/>
      <c r="R102" s="558"/>
      <c r="S102" s="574"/>
      <c r="T102" s="574"/>
      <c r="U102" s="575"/>
      <c r="V102" s="575"/>
      <c r="W102" s="575"/>
      <c r="X102" s="576"/>
    </row>
    <row r="103" spans="2:24">
      <c r="C103" s="8" t="s">
        <v>603</v>
      </c>
      <c r="D103" s="8"/>
      <c r="E103" s="116"/>
      <c r="F103" s="116"/>
      <c r="G103" s="116"/>
      <c r="H103" s="8"/>
      <c r="I103" s="8"/>
      <c r="J103" s="8"/>
      <c r="K103" s="116"/>
      <c r="L103" s="116"/>
      <c r="M103" s="8"/>
      <c r="N103" s="8"/>
      <c r="O103" s="116"/>
      <c r="P103" s="116"/>
      <c r="U103" s="480"/>
    </row>
  </sheetData>
  <mergeCells count="23">
    <mergeCell ref="H99:R99"/>
    <mergeCell ref="F100:G100"/>
    <mergeCell ref="H100:R100"/>
    <mergeCell ref="H95:R95"/>
    <mergeCell ref="H96:R96"/>
    <mergeCell ref="H97:R97"/>
    <mergeCell ref="H98:R98"/>
    <mergeCell ref="C8:D8"/>
    <mergeCell ref="C20:D20"/>
    <mergeCell ref="C32:D32"/>
    <mergeCell ref="D5:U5"/>
    <mergeCell ref="H94:R94"/>
    <mergeCell ref="H91:Q91"/>
    <mergeCell ref="D93:H93"/>
    <mergeCell ref="C44:D44"/>
    <mergeCell ref="C56:D56"/>
    <mergeCell ref="C68:D68"/>
    <mergeCell ref="D83:R83"/>
    <mergeCell ref="D88:R88"/>
    <mergeCell ref="D89:R89"/>
    <mergeCell ref="D90:R90"/>
    <mergeCell ref="D86:R86"/>
    <mergeCell ref="D87:R87"/>
  </mergeCells>
  <phoneticPr fontId="12" type="noConversion"/>
  <hyperlinks>
    <hyperlink ref="H91:Q91" r:id="rId1" display="Lustig, Nora and Sean Higgins. 2013. Commitment to Equity Assessment (CEQ): Estimating the Incidence of Social Spending, Subsidies and Taxes. Handbook, CEQ Working Paper No. 1, July 2011; revised January 2013. New Orleans, LA. _x000d_"/>
    <hyperlink ref="I92" location="'Income Concepts Diagram'!A1" display="Definition of Income Concepts (Stylized Diagram)"/>
    <hyperlink ref="I93" location="'Income Concepts by Country '!A1" display="Definition of Income Concepts by Country (Pensions Included in Market Income)"/>
    <hyperlink ref="F10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topLeftCell="A63" workbookViewId="0">
      <selection activeCell="F68" sqref="F68:K68"/>
    </sheetView>
  </sheetViews>
  <sheetFormatPr baseColWidth="10" defaultColWidth="12.5" defaultRowHeight="14" x14ac:dyDescent="0"/>
  <cols>
    <col min="1" max="1" width="4.1640625" style="8" customWidth="1"/>
    <col min="2" max="2" width="5.83203125" style="8" customWidth="1"/>
    <col min="3" max="3" width="11.1640625" style="8" customWidth="1"/>
    <col min="4" max="4" width="16.1640625" style="319" customWidth="1"/>
    <col min="5" max="5" width="25.6640625" style="320" customWidth="1"/>
    <col min="6" max="11" width="11.6640625" style="8" customWidth="1"/>
    <col min="12" max="20" width="12.5" style="8"/>
    <col min="21" max="21" width="5.83203125" style="8" customWidth="1"/>
    <col min="22" max="16384" width="12.5" style="8"/>
  </cols>
  <sheetData>
    <row r="1" spans="2:22" ht="15" thickBot="1">
      <c r="B1" s="8" t="s">
        <v>649</v>
      </c>
    </row>
    <row r="2" spans="2:22" ht="61.5" customHeight="1">
      <c r="B2" s="4"/>
      <c r="C2" s="5"/>
      <c r="D2" s="5"/>
      <c r="E2" s="5"/>
      <c r="F2" s="321"/>
      <c r="G2" s="5"/>
      <c r="H2" s="5"/>
      <c r="I2" s="5"/>
      <c r="J2" s="5"/>
      <c r="K2" s="5"/>
      <c r="L2" s="5"/>
      <c r="M2" s="5"/>
      <c r="N2" s="5"/>
      <c r="O2" s="5"/>
      <c r="P2" s="5"/>
      <c r="Q2" s="5"/>
      <c r="R2" s="5"/>
      <c r="S2" s="5"/>
      <c r="T2" s="5"/>
      <c r="U2" s="6"/>
    </row>
    <row r="3" spans="2:22" ht="36.75" customHeight="1">
      <c r="B3" s="9"/>
      <c r="C3" s="10"/>
      <c r="D3" s="10"/>
      <c r="E3" s="10"/>
      <c r="F3" s="10"/>
      <c r="G3" s="10"/>
      <c r="H3" s="10"/>
      <c r="I3" s="10"/>
      <c r="J3" s="10"/>
      <c r="K3" s="10"/>
      <c r="L3" s="10"/>
      <c r="M3" s="10"/>
      <c r="N3" s="10"/>
      <c r="O3" s="10"/>
      <c r="P3" s="10"/>
      <c r="Q3" s="10"/>
      <c r="R3" s="10"/>
      <c r="S3" s="10"/>
      <c r="T3" s="10"/>
      <c r="U3" s="11"/>
    </row>
    <row r="4" spans="2:22" ht="65" customHeight="1" thickBot="1">
      <c r="B4" s="9"/>
      <c r="C4" s="10"/>
      <c r="D4" s="10"/>
      <c r="E4" s="10"/>
      <c r="F4" s="10"/>
      <c r="G4" s="10"/>
      <c r="H4" s="10"/>
      <c r="I4" s="10"/>
      <c r="J4" s="10"/>
      <c r="K4" s="10"/>
      <c r="L4" s="10"/>
      <c r="M4" s="10"/>
      <c r="N4" s="10"/>
      <c r="O4" s="10"/>
      <c r="P4" s="10"/>
      <c r="Q4" s="10"/>
      <c r="R4" s="10"/>
      <c r="S4" s="10"/>
      <c r="T4" s="10"/>
      <c r="U4" s="11"/>
    </row>
    <row r="5" spans="2:22" ht="49" customHeight="1" thickBot="1">
      <c r="B5" s="9"/>
      <c r="C5" s="884" t="s">
        <v>492</v>
      </c>
      <c r="D5" s="885"/>
      <c r="E5" s="885"/>
      <c r="F5" s="885"/>
      <c r="G5" s="885"/>
      <c r="H5" s="885"/>
      <c r="I5" s="885"/>
      <c r="J5" s="885"/>
      <c r="K5" s="885"/>
      <c r="L5" s="885"/>
      <c r="M5" s="885"/>
      <c r="N5" s="885"/>
      <c r="O5" s="885"/>
      <c r="P5" s="885"/>
      <c r="Q5" s="885"/>
      <c r="R5" s="885"/>
      <c r="S5" s="885"/>
      <c r="T5" s="886"/>
      <c r="U5" s="11"/>
    </row>
    <row r="6" spans="2:22" ht="24" customHeight="1" thickBot="1">
      <c r="B6" s="9"/>
      <c r="C6" s="937" t="s">
        <v>634</v>
      </c>
      <c r="D6" s="938"/>
      <c r="E6" s="938"/>
      <c r="F6" s="938"/>
      <c r="G6" s="938"/>
      <c r="H6" s="938"/>
      <c r="I6" s="938"/>
      <c r="J6" s="938"/>
      <c r="K6" s="938"/>
      <c r="L6" s="938"/>
      <c r="M6" s="938"/>
      <c r="N6" s="938"/>
      <c r="O6" s="938"/>
      <c r="P6" s="938"/>
      <c r="Q6" s="938"/>
      <c r="R6" s="938"/>
      <c r="S6" s="938"/>
      <c r="T6" s="939"/>
      <c r="U6" s="11"/>
    </row>
    <row r="7" spans="2:22" ht="28.5" customHeight="1" thickBot="1">
      <c r="B7" s="9"/>
      <c r="C7" s="933"/>
      <c r="D7" s="933"/>
      <c r="E7" s="933"/>
      <c r="F7" s="933"/>
      <c r="G7" s="933"/>
      <c r="H7" s="933"/>
      <c r="I7" s="933"/>
      <c r="J7" s="933"/>
      <c r="K7" s="933"/>
      <c r="L7" s="95"/>
      <c r="M7" s="95"/>
      <c r="N7" s="95"/>
      <c r="O7" s="95"/>
      <c r="P7" s="95"/>
      <c r="Q7" s="95"/>
      <c r="R7" s="95"/>
      <c r="S7" s="95"/>
      <c r="T7" s="95"/>
      <c r="U7" s="11"/>
    </row>
    <row r="8" spans="2:22" ht="30" thickBot="1">
      <c r="B8" s="9"/>
      <c r="C8" s="934"/>
      <c r="D8" s="935"/>
      <c r="E8" s="936"/>
      <c r="F8" s="471" t="s">
        <v>595</v>
      </c>
      <c r="G8" s="625" t="s">
        <v>596</v>
      </c>
      <c r="H8" s="625" t="s">
        <v>597</v>
      </c>
      <c r="I8" s="625" t="s">
        <v>598</v>
      </c>
      <c r="J8" s="625" t="s">
        <v>599</v>
      </c>
      <c r="K8" s="626" t="s">
        <v>600</v>
      </c>
      <c r="L8" s="95"/>
      <c r="M8" s="322"/>
      <c r="N8" s="322"/>
      <c r="O8" s="322"/>
      <c r="P8" s="322"/>
      <c r="Q8" s="322"/>
      <c r="R8" s="322"/>
      <c r="S8" s="322"/>
      <c r="T8" s="322"/>
      <c r="U8" s="11"/>
    </row>
    <row r="9" spans="2:22" s="320" customFormat="1" ht="33.75" customHeight="1" thickBot="1">
      <c r="B9" s="365"/>
      <c r="C9" s="852" t="s">
        <v>568</v>
      </c>
      <c r="D9" s="853"/>
      <c r="E9" s="854"/>
      <c r="F9" s="617">
        <v>0.48899999999999999</v>
      </c>
      <c r="G9" s="618">
        <v>0.503</v>
      </c>
      <c r="H9" s="618">
        <v>0.57879999999999998</v>
      </c>
      <c r="I9" s="618">
        <v>0.49749896999999998</v>
      </c>
      <c r="J9" s="618">
        <v>0.50390000000000001</v>
      </c>
      <c r="K9" s="619">
        <v>0.49199431999999998</v>
      </c>
      <c r="L9" s="95"/>
      <c r="M9" s="322"/>
      <c r="N9" s="322"/>
      <c r="O9" s="322"/>
      <c r="P9" s="322"/>
      <c r="Q9" s="322"/>
      <c r="R9" s="322"/>
      <c r="S9" s="322"/>
      <c r="T9" s="322"/>
      <c r="U9" s="323"/>
    </row>
    <row r="10" spans="2:22" s="320" customFormat="1" ht="22" customHeight="1">
      <c r="B10" s="365"/>
      <c r="C10" s="927" t="s">
        <v>150</v>
      </c>
      <c r="D10" s="930" t="s">
        <v>573</v>
      </c>
      <c r="E10" s="324" t="s">
        <v>152</v>
      </c>
      <c r="F10" s="947" t="s">
        <v>153</v>
      </c>
      <c r="G10" s="949" t="s">
        <v>154</v>
      </c>
      <c r="H10" s="518">
        <v>4.2000000000000003E-2</v>
      </c>
      <c r="I10" s="518">
        <f>I14-I12</f>
        <v>3.87705411293056E-2</v>
      </c>
      <c r="J10" s="518">
        <v>1.4999999999999999E-2</v>
      </c>
      <c r="K10" s="519">
        <v>4.7057943405792502E-2</v>
      </c>
      <c r="L10" s="95"/>
      <c r="M10" s="322"/>
      <c r="N10" s="322"/>
      <c r="O10" s="322"/>
      <c r="P10" s="322"/>
      <c r="Q10" s="322"/>
      <c r="R10" s="322"/>
      <c r="S10" s="322"/>
      <c r="T10" s="322"/>
      <c r="U10" s="323"/>
    </row>
    <row r="11" spans="2:22" s="320" customFormat="1" ht="22" customHeight="1">
      <c r="B11" s="365"/>
      <c r="C11" s="927"/>
      <c r="D11" s="924"/>
      <c r="E11" s="325" t="s">
        <v>151</v>
      </c>
      <c r="F11" s="948"/>
      <c r="G11" s="950"/>
      <c r="H11" s="735">
        <v>0.27010118</v>
      </c>
      <c r="I11" s="735">
        <v>0.29529533000000002</v>
      </c>
      <c r="J11" s="326">
        <v>0.43</v>
      </c>
      <c r="K11" s="327">
        <v>0.25</v>
      </c>
      <c r="L11" s="95"/>
      <c r="M11" s="95"/>
      <c r="N11" s="95"/>
      <c r="O11" s="95"/>
      <c r="P11" s="95"/>
      <c r="Q11" s="95"/>
      <c r="R11" s="95"/>
      <c r="S11" s="95"/>
      <c r="T11" s="95"/>
      <c r="U11" s="11"/>
      <c r="V11" s="658"/>
    </row>
    <row r="12" spans="2:22" ht="22" customHeight="1">
      <c r="B12" s="9"/>
      <c r="C12" s="927"/>
      <c r="D12" s="924" t="s">
        <v>219</v>
      </c>
      <c r="E12" s="328" t="s">
        <v>152</v>
      </c>
      <c r="F12" s="951" t="s">
        <v>153</v>
      </c>
      <c r="G12" s="344">
        <v>0.1109696287594371</v>
      </c>
      <c r="H12" s="344">
        <v>0.13900000000000001</v>
      </c>
      <c r="I12" s="344">
        <v>4.3219235468978101E-2</v>
      </c>
      <c r="J12" s="344">
        <v>6.8000000000000005E-2</v>
      </c>
      <c r="K12" s="520">
        <v>7.1057016826289496E-2</v>
      </c>
      <c r="L12" s="95"/>
      <c r="M12" s="95"/>
      <c r="N12" s="95"/>
      <c r="O12" s="95"/>
      <c r="P12" s="95"/>
      <c r="Q12" s="95"/>
      <c r="R12" s="95"/>
      <c r="S12" s="95"/>
      <c r="T12" s="95"/>
      <c r="U12" s="11"/>
    </row>
    <row r="13" spans="2:22" ht="22" customHeight="1" thickBot="1">
      <c r="B13" s="9"/>
      <c r="C13" s="927"/>
      <c r="D13" s="931" t="s">
        <v>219</v>
      </c>
      <c r="E13" s="329" t="s">
        <v>151</v>
      </c>
      <c r="F13" s="952"/>
      <c r="G13" s="330">
        <v>-0.13152711</v>
      </c>
      <c r="H13" s="736">
        <v>-3.2908220000000002E-2</v>
      </c>
      <c r="I13" s="736">
        <v>1.059453E-2</v>
      </c>
      <c r="J13" s="330">
        <v>0.02</v>
      </c>
      <c r="K13" s="331">
        <v>-5.2400000000000002E-2</v>
      </c>
      <c r="L13" s="95"/>
      <c r="M13" s="95"/>
      <c r="N13" s="95"/>
      <c r="O13" s="95"/>
      <c r="P13" s="95"/>
      <c r="Q13" s="95"/>
      <c r="R13" s="95"/>
      <c r="S13" s="95"/>
      <c r="T13" s="95"/>
      <c r="U13" s="11"/>
    </row>
    <row r="14" spans="2:22" ht="22" customHeight="1">
      <c r="B14" s="9"/>
      <c r="C14" s="946"/>
      <c r="D14" s="932" t="s">
        <v>155</v>
      </c>
      <c r="E14" s="332" t="s">
        <v>152</v>
      </c>
      <c r="F14" s="953" t="s">
        <v>153</v>
      </c>
      <c r="G14" s="591">
        <v>0.111</v>
      </c>
      <c r="H14" s="591">
        <v>0.18100000000000002</v>
      </c>
      <c r="I14" s="591">
        <v>8.1989776598283701E-2</v>
      </c>
      <c r="J14" s="591">
        <v>8.3000000000000004E-2</v>
      </c>
      <c r="K14" s="592">
        <v>0.118114960232082</v>
      </c>
      <c r="L14" s="95"/>
      <c r="M14" s="95"/>
      <c r="N14" s="95"/>
      <c r="O14" s="95"/>
      <c r="P14" s="95"/>
      <c r="Q14" s="95"/>
      <c r="R14" s="95"/>
      <c r="S14" s="95"/>
      <c r="T14" s="95"/>
      <c r="U14" s="11"/>
    </row>
    <row r="15" spans="2:22" ht="22" customHeight="1" thickBot="1">
      <c r="B15" s="9"/>
      <c r="C15" s="946"/>
      <c r="D15" s="931"/>
      <c r="E15" s="329" t="s">
        <v>151</v>
      </c>
      <c r="F15" s="954"/>
      <c r="G15" s="333">
        <v>-0.13152711</v>
      </c>
      <c r="H15" s="737">
        <v>3.8740370000000003E-2</v>
      </c>
      <c r="I15" s="737">
        <v>0.108833857515996</v>
      </c>
      <c r="J15" s="333">
        <v>0.08</v>
      </c>
      <c r="K15" s="334">
        <v>6.8199999999999997E-2</v>
      </c>
      <c r="L15" s="95"/>
      <c r="M15" s="335"/>
      <c r="N15" s="95"/>
      <c r="O15" s="95"/>
      <c r="P15" s="95"/>
      <c r="Q15" s="95"/>
      <c r="R15" s="95"/>
      <c r="S15" s="95"/>
      <c r="T15" s="95"/>
      <c r="U15" s="11"/>
      <c r="V15" s="122"/>
    </row>
    <row r="16" spans="2:22" ht="22" customHeight="1">
      <c r="B16" s="9"/>
      <c r="C16" s="926" t="s">
        <v>156</v>
      </c>
      <c r="D16" s="932" t="s">
        <v>574</v>
      </c>
      <c r="E16" s="332" t="s">
        <v>152</v>
      </c>
      <c r="F16" s="336">
        <v>2.8913159203205197E-2</v>
      </c>
      <c r="G16" s="337">
        <v>1.3941031981401003E-2</v>
      </c>
      <c r="H16" s="337">
        <v>5.0000000000000001E-3</v>
      </c>
      <c r="I16" s="337">
        <v>1.65716715967207E-3</v>
      </c>
      <c r="J16" s="944" t="s">
        <v>154</v>
      </c>
      <c r="K16" s="338">
        <v>5.2502047543758635E-3</v>
      </c>
      <c r="L16" s="95"/>
      <c r="M16" s="95"/>
      <c r="N16" s="95"/>
      <c r="O16" s="95"/>
      <c r="P16" s="95"/>
      <c r="Q16" s="95"/>
      <c r="R16" s="95"/>
      <c r="S16" s="95"/>
      <c r="T16" s="95"/>
      <c r="U16" s="11"/>
    </row>
    <row r="17" spans="2:22" ht="22" customHeight="1">
      <c r="B17" s="9"/>
      <c r="C17" s="927"/>
      <c r="D17" s="924"/>
      <c r="E17" s="325" t="s">
        <v>157</v>
      </c>
      <c r="F17" s="339">
        <v>-0.30099999999999999</v>
      </c>
      <c r="G17" s="340">
        <v>1.4500000000000001E-2</v>
      </c>
      <c r="H17" s="340">
        <v>-0.47759068999999998</v>
      </c>
      <c r="I17" s="340">
        <v>-0.10206666154628949</v>
      </c>
      <c r="J17" s="945"/>
      <c r="K17" s="341">
        <v>-0.52658978999999995</v>
      </c>
      <c r="L17" s="95"/>
      <c r="M17" s="95"/>
      <c r="N17" s="95"/>
      <c r="O17" s="95"/>
      <c r="P17" s="95"/>
      <c r="Q17" s="95"/>
      <c r="R17" s="95"/>
      <c r="S17" s="95"/>
      <c r="T17" s="95"/>
      <c r="U17" s="11"/>
    </row>
    <row r="18" spans="2:22" ht="22" customHeight="1">
      <c r="B18" s="9"/>
      <c r="C18" s="927"/>
      <c r="D18" s="924" t="s">
        <v>575</v>
      </c>
      <c r="E18" s="328" t="s">
        <v>152</v>
      </c>
      <c r="F18" s="342">
        <v>6.2542650156316984E-3</v>
      </c>
      <c r="G18" s="343">
        <v>2.8728219704749151E-3</v>
      </c>
      <c r="H18" s="343">
        <v>3.9102711827636296E-3</v>
      </c>
      <c r="I18" s="343">
        <v>4.3607051182753768E-3</v>
      </c>
      <c r="J18" s="344">
        <v>1.27557462858339E-3</v>
      </c>
      <c r="K18" s="345">
        <v>3.8426427553791454E-3</v>
      </c>
      <c r="L18" s="95"/>
      <c r="M18" s="335"/>
      <c r="N18" s="95"/>
      <c r="O18" s="95"/>
      <c r="P18" s="95"/>
      <c r="Q18" s="95"/>
      <c r="R18" s="95"/>
      <c r="S18" s="95"/>
      <c r="T18" s="95"/>
      <c r="U18" s="11"/>
    </row>
    <row r="19" spans="2:22" ht="22" customHeight="1">
      <c r="B19" s="9"/>
      <c r="C19" s="927"/>
      <c r="D19" s="924"/>
      <c r="E19" s="325" t="s">
        <v>157</v>
      </c>
      <c r="F19" s="346">
        <v>-0.51300000000000001</v>
      </c>
      <c r="G19" s="347">
        <v>-0.254</v>
      </c>
      <c r="H19" s="347">
        <v>-0.57763925000000005</v>
      </c>
      <c r="I19" s="347">
        <v>-0.53617435999999996</v>
      </c>
      <c r="J19" s="348">
        <v>-0.65058788000000001</v>
      </c>
      <c r="K19" s="349">
        <v>-0.61102911999999998</v>
      </c>
      <c r="L19" s="95"/>
      <c r="M19" s="335"/>
      <c r="N19" s="95"/>
      <c r="O19" s="95"/>
      <c r="P19" s="95"/>
      <c r="Q19" s="95"/>
      <c r="R19" s="95"/>
      <c r="S19" s="95"/>
      <c r="T19" s="95"/>
      <c r="U19" s="11"/>
    </row>
    <row r="20" spans="2:22" ht="22" customHeight="1">
      <c r="B20" s="9"/>
      <c r="C20" s="927"/>
      <c r="D20" s="924" t="s">
        <v>159</v>
      </c>
      <c r="E20" s="328" t="s">
        <v>152</v>
      </c>
      <c r="F20" s="447">
        <v>3.7018211741427762E-2</v>
      </c>
      <c r="G20" s="517">
        <v>2.0127003080664101E-2</v>
      </c>
      <c r="H20" s="356">
        <v>4.1504221826075209E-2</v>
      </c>
      <c r="I20" s="356">
        <v>9.6455810438202984E-3</v>
      </c>
      <c r="J20" s="517">
        <v>3.6463091666348252E-3</v>
      </c>
      <c r="K20" s="357">
        <v>2.2644109943923567E-2</v>
      </c>
      <c r="L20" s="95"/>
      <c r="M20" s="95"/>
      <c r="N20" s="95"/>
      <c r="O20" s="95"/>
      <c r="P20" s="95"/>
      <c r="Q20" s="95"/>
      <c r="R20" s="95"/>
      <c r="S20" s="95"/>
      <c r="T20" s="95"/>
      <c r="U20" s="11"/>
    </row>
    <row r="21" spans="2:22" ht="22" customHeight="1" thickBot="1">
      <c r="B21" s="9"/>
      <c r="C21" s="928"/>
      <c r="D21" s="925"/>
      <c r="E21" s="350" t="s">
        <v>157</v>
      </c>
      <c r="F21" s="351">
        <v>-0.36299999999999999</v>
      </c>
      <c r="G21" s="352">
        <v>-7.1139999999999995E-2</v>
      </c>
      <c r="H21" s="352">
        <v>2.7989750000000001E-2</v>
      </c>
      <c r="I21" s="352">
        <v>-0.30080316000000001</v>
      </c>
      <c r="J21" s="353">
        <v>-0.48</v>
      </c>
      <c r="K21" s="515">
        <v>-0.46562052999999998</v>
      </c>
      <c r="L21" s="95"/>
      <c r="M21" s="95"/>
      <c r="N21" s="95"/>
      <c r="O21" s="95"/>
      <c r="P21" s="95"/>
      <c r="Q21" s="95"/>
      <c r="R21" s="95"/>
      <c r="S21" s="95"/>
      <c r="T21" s="95"/>
      <c r="U21" s="11"/>
    </row>
    <row r="22" spans="2:22" ht="22" customHeight="1">
      <c r="B22" s="9"/>
      <c r="C22" s="926" t="s">
        <v>158</v>
      </c>
      <c r="D22" s="929" t="s">
        <v>162</v>
      </c>
      <c r="E22" s="332" t="s">
        <v>152</v>
      </c>
      <c r="F22" s="982" t="s">
        <v>153</v>
      </c>
      <c r="G22" s="337">
        <v>1.9743360141957003E-3</v>
      </c>
      <c r="H22" s="337">
        <v>3.0034348127404701E-3</v>
      </c>
      <c r="I22" s="337">
        <v>5.1974738659828395E-3</v>
      </c>
      <c r="J22" s="516">
        <v>1.8207508396108E-3</v>
      </c>
      <c r="K22" s="338">
        <v>9.7967487123660092E-4</v>
      </c>
      <c r="L22" s="95"/>
      <c r="M22" s="95"/>
      <c r="N22" s="95"/>
      <c r="O22" s="95"/>
      <c r="P22" s="95"/>
      <c r="Q22" s="95"/>
      <c r="R22" s="95"/>
      <c r="S22" s="95"/>
      <c r="T22" s="95"/>
      <c r="U22" s="11"/>
    </row>
    <row r="23" spans="2:22" ht="22" customHeight="1">
      <c r="B23" s="9"/>
      <c r="C23" s="927"/>
      <c r="D23" s="930"/>
      <c r="E23" s="325" t="s">
        <v>157</v>
      </c>
      <c r="F23" s="983"/>
      <c r="G23" s="347">
        <v>-0.20649999999999999</v>
      </c>
      <c r="H23" s="347">
        <v>-0.32630186999999999</v>
      </c>
      <c r="I23" s="347">
        <v>-0.24258922999999999</v>
      </c>
      <c r="J23" s="348">
        <v>-0.24858986999999999</v>
      </c>
      <c r="K23" s="349">
        <v>-0.44669209999999998</v>
      </c>
      <c r="L23" s="95"/>
      <c r="M23" s="95"/>
      <c r="N23" s="95"/>
      <c r="O23" s="95"/>
      <c r="P23" s="95"/>
      <c r="Q23" s="95"/>
      <c r="R23" s="95"/>
      <c r="S23" s="95"/>
      <c r="T23" s="95"/>
      <c r="U23" s="11"/>
      <c r="V23" s="122"/>
    </row>
    <row r="24" spans="2:22" ht="22" customHeight="1">
      <c r="B24" s="9"/>
      <c r="C24" s="927"/>
      <c r="D24" s="931" t="s">
        <v>164</v>
      </c>
      <c r="E24" s="328" t="s">
        <v>152</v>
      </c>
      <c r="F24" s="342">
        <v>2.215914373456708E-2</v>
      </c>
      <c r="G24" s="343">
        <v>3.4097721919410157E-2</v>
      </c>
      <c r="H24" s="343">
        <v>2.3572661871034899E-2</v>
      </c>
      <c r="I24" s="343">
        <v>1.5729312270598549E-2</v>
      </c>
      <c r="J24" s="344">
        <v>8.0672682778824001E-3</v>
      </c>
      <c r="K24" s="345">
        <v>1.45349169659279E-2</v>
      </c>
      <c r="L24" s="95"/>
      <c r="M24" s="95"/>
      <c r="N24" s="95"/>
      <c r="O24" s="95"/>
      <c r="P24" s="95"/>
      <c r="Q24" s="95"/>
      <c r="R24" s="95"/>
      <c r="S24" s="95"/>
      <c r="T24" s="95"/>
      <c r="U24" s="11"/>
      <c r="V24" s="122"/>
    </row>
    <row r="25" spans="2:22" ht="22" customHeight="1">
      <c r="B25" s="9"/>
      <c r="C25" s="927"/>
      <c r="D25" s="930"/>
      <c r="E25" s="325" t="s">
        <v>157</v>
      </c>
      <c r="F25" s="346">
        <v>-0.39600000000000002</v>
      </c>
      <c r="G25" s="348">
        <v>-0.25440000000000002</v>
      </c>
      <c r="H25" s="347">
        <v>-0.31129021000000001</v>
      </c>
      <c r="I25" s="347">
        <v>-0.24986544999999999</v>
      </c>
      <c r="J25" s="348">
        <v>-0.34448925000000002</v>
      </c>
      <c r="K25" s="349">
        <v>-0.43052938000000002</v>
      </c>
      <c r="L25" s="95"/>
      <c r="M25" s="95"/>
      <c r="N25" s="95"/>
      <c r="O25" s="95"/>
      <c r="P25" s="95"/>
      <c r="Q25" s="95"/>
      <c r="R25" s="95"/>
      <c r="S25" s="95"/>
      <c r="T25" s="95"/>
      <c r="U25" s="11"/>
    </row>
    <row r="26" spans="2:22" ht="22" customHeight="1">
      <c r="B26" s="9"/>
      <c r="C26" s="927"/>
      <c r="D26" s="931" t="s">
        <v>165</v>
      </c>
      <c r="E26" s="328" t="s">
        <v>152</v>
      </c>
      <c r="F26" s="342">
        <v>2.0238733587647169E-2</v>
      </c>
      <c r="G26" s="343">
        <v>8.3133359133504749E-3</v>
      </c>
      <c r="H26" s="343">
        <v>3.7782387829017701E-3</v>
      </c>
      <c r="I26" s="344">
        <v>1.6253438795347054E-2</v>
      </c>
      <c r="J26" s="344">
        <v>7.0357724000836997E-3</v>
      </c>
      <c r="K26" s="345">
        <v>1.3386724116548312E-2</v>
      </c>
      <c r="L26" s="95"/>
      <c r="M26" s="95"/>
      <c r="N26" s="95"/>
      <c r="O26" s="95"/>
      <c r="P26" s="95"/>
      <c r="Q26" s="95"/>
      <c r="R26" s="95"/>
      <c r="S26" s="95"/>
      <c r="T26" s="95"/>
      <c r="U26" s="11"/>
    </row>
    <row r="27" spans="2:22" ht="22" customHeight="1">
      <c r="B27" s="9"/>
      <c r="C27" s="927"/>
      <c r="D27" s="930"/>
      <c r="E27" s="325" t="s">
        <v>157</v>
      </c>
      <c r="F27" s="346">
        <v>-0.246</v>
      </c>
      <c r="G27" s="347">
        <v>-0.1153</v>
      </c>
      <c r="H27" s="347">
        <v>-0.2120707</v>
      </c>
      <c r="I27" s="348">
        <v>-8.49654270277303E-2</v>
      </c>
      <c r="J27" s="348">
        <v>-0.20092336999999999</v>
      </c>
      <c r="K27" s="349">
        <v>-0.12</v>
      </c>
      <c r="L27" s="95"/>
      <c r="M27" s="95"/>
      <c r="N27" s="95"/>
      <c r="O27" s="95"/>
      <c r="P27" s="95"/>
      <c r="Q27" s="95"/>
      <c r="R27" s="95"/>
      <c r="S27" s="95"/>
      <c r="T27" s="95"/>
      <c r="U27" s="11"/>
    </row>
    <row r="28" spans="2:22" ht="22" customHeight="1">
      <c r="B28" s="9"/>
      <c r="C28" s="927"/>
      <c r="D28" s="924" t="s">
        <v>166</v>
      </c>
      <c r="E28" s="328" t="s">
        <v>152</v>
      </c>
      <c r="F28" s="342">
        <v>1.3202335664897511E-2</v>
      </c>
      <c r="G28" s="343">
        <v>3.6520818273291608E-2</v>
      </c>
      <c r="H28" s="343">
        <v>8.1648394708276808E-3</v>
      </c>
      <c r="I28" s="343">
        <v>8.2550936109880846E-3</v>
      </c>
      <c r="J28" s="344">
        <v>4.0000000000000001E-3</v>
      </c>
      <c r="K28" s="345">
        <v>8.1012746496659498E-3</v>
      </c>
      <c r="L28" s="95"/>
      <c r="M28" s="95"/>
      <c r="N28" s="95"/>
      <c r="O28" s="95"/>
      <c r="P28" s="95"/>
      <c r="Q28" s="95"/>
      <c r="R28" s="95"/>
      <c r="S28" s="95"/>
      <c r="T28" s="95"/>
      <c r="U28" s="11"/>
    </row>
    <row r="29" spans="2:22" ht="22" customHeight="1">
      <c r="B29" s="9"/>
      <c r="C29" s="927"/>
      <c r="D29" s="924"/>
      <c r="E29" s="325" t="s">
        <v>157</v>
      </c>
      <c r="F29" s="346">
        <v>0.2</v>
      </c>
      <c r="G29" s="347">
        <v>0.2974</v>
      </c>
      <c r="H29" s="347">
        <v>0.43674291999999998</v>
      </c>
      <c r="I29" s="347">
        <v>0.31933829000000002</v>
      </c>
      <c r="J29" s="348">
        <v>0.31</v>
      </c>
      <c r="K29" s="349">
        <v>0.46978578999999998</v>
      </c>
      <c r="L29" s="95"/>
      <c r="M29" s="95"/>
      <c r="N29" s="95"/>
      <c r="O29" s="95"/>
      <c r="P29" s="95"/>
      <c r="Q29" s="95"/>
      <c r="R29" s="95"/>
      <c r="S29" s="95"/>
      <c r="T29" s="95"/>
      <c r="U29" s="11"/>
    </row>
    <row r="30" spans="2:22" ht="22" customHeight="1">
      <c r="B30" s="9"/>
      <c r="C30" s="927"/>
      <c r="D30" s="924" t="s">
        <v>576</v>
      </c>
      <c r="E30" s="328" t="s">
        <v>152</v>
      </c>
      <c r="F30" s="447">
        <v>5.5600212987111763E-2</v>
      </c>
      <c r="G30" s="356">
        <v>8.2706031190791035E-2</v>
      </c>
      <c r="H30" s="356">
        <v>5.3118948284908762E-2</v>
      </c>
      <c r="I30" s="356">
        <v>4.5435318542916533E-2</v>
      </c>
      <c r="J30" s="517">
        <v>2.1000000000000001E-2</v>
      </c>
      <c r="K30" s="357">
        <v>3.7002590603378786E-2</v>
      </c>
      <c r="L30" s="95"/>
      <c r="M30" s="95"/>
      <c r="N30" s="95"/>
      <c r="O30" s="95"/>
      <c r="P30" s="95"/>
      <c r="Q30" s="95"/>
      <c r="R30" s="95"/>
      <c r="S30" s="95"/>
      <c r="T30" s="95"/>
      <c r="U30" s="11"/>
    </row>
    <row r="31" spans="2:22" ht="22" customHeight="1" thickBot="1">
      <c r="B31" s="9"/>
      <c r="C31" s="928"/>
      <c r="D31" s="925"/>
      <c r="E31" s="350" t="s">
        <v>157</v>
      </c>
      <c r="F31" s="351">
        <v>-0.16700000000000001</v>
      </c>
      <c r="G31" s="352">
        <v>-1.84E-2</v>
      </c>
      <c r="H31" s="352">
        <v>-0.15383526</v>
      </c>
      <c r="I31" s="352">
        <v>-8.6627019999999999E-2</v>
      </c>
      <c r="J31" s="353">
        <v>-0.17</v>
      </c>
      <c r="K31" s="354">
        <v>-0.11020061</v>
      </c>
      <c r="L31" s="95"/>
      <c r="M31" s="95"/>
      <c r="N31" s="95"/>
      <c r="O31" s="95"/>
      <c r="P31" s="95"/>
      <c r="Q31" s="95"/>
      <c r="R31" s="95"/>
      <c r="S31" s="95"/>
      <c r="T31" s="95"/>
      <c r="U31" s="11"/>
    </row>
    <row r="32" spans="2:22" ht="22" customHeight="1">
      <c r="B32" s="9"/>
      <c r="C32" s="955" t="s">
        <v>160</v>
      </c>
      <c r="D32" s="956"/>
      <c r="E32" s="332" t="s">
        <v>152</v>
      </c>
      <c r="F32" s="614">
        <v>2.5683970219762001E-2</v>
      </c>
      <c r="G32" s="355">
        <v>3.6005227714475833E-2</v>
      </c>
      <c r="H32" s="355">
        <v>5.2121097876199521E-2</v>
      </c>
      <c r="I32" s="355">
        <v>3.0575474631866918E-2</v>
      </c>
      <c r="J32" s="591">
        <v>2.3E-2</v>
      </c>
      <c r="K32" s="594">
        <v>4.6810415350045265E-2</v>
      </c>
      <c r="L32" s="95"/>
      <c r="M32" s="95"/>
      <c r="N32" s="95"/>
      <c r="O32" s="95"/>
      <c r="P32" s="95"/>
      <c r="Q32" s="95"/>
      <c r="R32" s="95"/>
      <c r="S32" s="95"/>
      <c r="T32" s="95"/>
      <c r="U32" s="11"/>
    </row>
    <row r="33" spans="2:21" ht="22" customHeight="1" thickBot="1">
      <c r="B33" s="9"/>
      <c r="C33" s="957"/>
      <c r="D33" s="958"/>
      <c r="E33" s="350" t="s">
        <v>157</v>
      </c>
      <c r="F33" s="615">
        <v>-0.37</v>
      </c>
      <c r="G33" s="352">
        <v>-4.4699999999999997E-2</v>
      </c>
      <c r="H33" s="352">
        <v>-0.11875239999999999</v>
      </c>
      <c r="I33" s="352">
        <v>3.5562740000000002E-2</v>
      </c>
      <c r="J33" s="352">
        <v>0.18</v>
      </c>
      <c r="K33" s="354">
        <v>-0.10262185</v>
      </c>
      <c r="L33" s="95"/>
      <c r="M33" s="95"/>
      <c r="N33" s="95"/>
      <c r="O33" s="95"/>
      <c r="P33" s="95"/>
      <c r="Q33" s="95"/>
      <c r="R33" s="95"/>
      <c r="S33" s="95"/>
      <c r="T33" s="95"/>
      <c r="U33" s="11"/>
    </row>
    <row r="34" spans="2:21" ht="22" customHeight="1">
      <c r="B34" s="9"/>
      <c r="C34" s="955" t="s">
        <v>161</v>
      </c>
      <c r="D34" s="956"/>
      <c r="E34" s="332" t="s">
        <v>152</v>
      </c>
      <c r="F34" s="614">
        <v>0.118302394948302</v>
      </c>
      <c r="G34" s="355">
        <v>0.13917152136141875</v>
      </c>
      <c r="H34" s="355">
        <v>0.14674426798718301</v>
      </c>
      <c r="I34" s="355">
        <v>8.7068801342489732E-2</v>
      </c>
      <c r="J34" s="591">
        <v>4.7600000000000003E-2</v>
      </c>
      <c r="K34" s="594">
        <v>0.10645711589734762</v>
      </c>
      <c r="L34" s="95"/>
      <c r="M34" s="95"/>
      <c r="N34" s="95"/>
      <c r="O34" s="95"/>
      <c r="P34" s="95"/>
      <c r="Q34" s="95"/>
      <c r="R34" s="95"/>
      <c r="S34" s="95"/>
      <c r="T34" s="95"/>
      <c r="U34" s="11"/>
    </row>
    <row r="35" spans="2:21" ht="22" customHeight="1" thickBot="1">
      <c r="B35" s="9"/>
      <c r="C35" s="957"/>
      <c r="D35" s="958"/>
      <c r="E35" s="350" t="s">
        <v>157</v>
      </c>
      <c r="F35" s="615">
        <v>-0.252</v>
      </c>
      <c r="G35" s="352">
        <v>-3.5000000000000003E-2</v>
      </c>
      <c r="H35" s="352">
        <v>-8.9969099999999996E-2</v>
      </c>
      <c r="I35" s="352">
        <v>-6.4412533475620162E-2</v>
      </c>
      <c r="J35" s="353">
        <v>-0.02</v>
      </c>
      <c r="K35" s="354">
        <v>-0.1645228</v>
      </c>
      <c r="L35" s="95"/>
      <c r="M35" s="95"/>
      <c r="N35" s="95"/>
      <c r="O35" s="95"/>
      <c r="P35" s="95"/>
      <c r="Q35" s="95"/>
      <c r="R35" s="95"/>
      <c r="S35" s="95"/>
      <c r="T35" s="95"/>
      <c r="U35" s="11"/>
    </row>
    <row r="36" spans="2:21" ht="22" customHeight="1">
      <c r="B36" s="9"/>
      <c r="C36" s="959" t="s">
        <v>577</v>
      </c>
      <c r="D36" s="960"/>
      <c r="E36" s="324" t="s">
        <v>152</v>
      </c>
      <c r="F36" s="980" t="s">
        <v>153</v>
      </c>
      <c r="G36" s="631">
        <v>6.0000000000000001E-3</v>
      </c>
      <c r="H36" s="631">
        <v>5.0000000000000001E-4</v>
      </c>
      <c r="I36" s="631">
        <v>1.4149033015985978E-2</v>
      </c>
      <c r="J36" s="940" t="s">
        <v>494</v>
      </c>
      <c r="K36" s="942" t="s">
        <v>154</v>
      </c>
      <c r="L36" s="95"/>
      <c r="M36" s="95"/>
      <c r="N36" s="95"/>
      <c r="O36" s="95"/>
      <c r="P36" s="95"/>
      <c r="Q36" s="95"/>
      <c r="R36" s="95"/>
      <c r="S36" s="95"/>
      <c r="T36" s="95"/>
      <c r="U36" s="11"/>
    </row>
    <row r="37" spans="2:21" ht="22" customHeight="1" thickBot="1">
      <c r="B37" s="9"/>
      <c r="C37" s="959"/>
      <c r="D37" s="960"/>
      <c r="E37" s="329" t="s">
        <v>157</v>
      </c>
      <c r="F37" s="981"/>
      <c r="G37" s="358">
        <v>0.37</v>
      </c>
      <c r="H37" s="358">
        <v>-0.27181294</v>
      </c>
      <c r="I37" s="358">
        <v>0.25584038999999997</v>
      </c>
      <c r="J37" s="941"/>
      <c r="K37" s="943"/>
      <c r="L37" s="95"/>
      <c r="M37" s="95"/>
      <c r="N37" s="95"/>
      <c r="O37" s="95"/>
      <c r="P37" s="95"/>
      <c r="Q37" s="95"/>
      <c r="R37" s="95"/>
      <c r="S37" s="95"/>
      <c r="T37" s="95"/>
      <c r="U37" s="11"/>
    </row>
    <row r="38" spans="2:21" ht="22" customHeight="1">
      <c r="B38" s="9"/>
      <c r="C38" s="955" t="s">
        <v>163</v>
      </c>
      <c r="D38" s="956"/>
      <c r="E38" s="332" t="s">
        <v>152</v>
      </c>
      <c r="F38" s="593">
        <v>0.118302394948302</v>
      </c>
      <c r="G38" s="355">
        <f>G34+G36</f>
        <v>0.14517152136141875</v>
      </c>
      <c r="H38" s="355">
        <f>H34+H36</f>
        <v>0.14724426798718301</v>
      </c>
      <c r="I38" s="355">
        <f>I34+I36</f>
        <v>0.10121783435847571</v>
      </c>
      <c r="J38" s="591">
        <v>4.7600000000000003E-2</v>
      </c>
      <c r="K38" s="594">
        <v>0.10645711589734762</v>
      </c>
      <c r="L38" s="95"/>
      <c r="M38" s="95"/>
      <c r="N38" s="95"/>
      <c r="O38" s="95"/>
      <c r="P38" s="95"/>
      <c r="Q38" s="95"/>
      <c r="R38" s="95"/>
      <c r="S38" s="95"/>
      <c r="T38" s="95"/>
      <c r="U38" s="11"/>
    </row>
    <row r="39" spans="2:21" ht="22" customHeight="1" thickBot="1">
      <c r="B39" s="9"/>
      <c r="C39" s="959"/>
      <c r="D39" s="960"/>
      <c r="E39" s="329" t="s">
        <v>157</v>
      </c>
      <c r="F39" s="616">
        <v>-0.252</v>
      </c>
      <c r="G39" s="659">
        <v>-0.02</v>
      </c>
      <c r="H39" s="659">
        <v>-9.0548139999999999E-2</v>
      </c>
      <c r="I39" s="659">
        <v>-0.02</v>
      </c>
      <c r="J39" s="659">
        <v>-0.02</v>
      </c>
      <c r="K39" s="660">
        <v>-0.16</v>
      </c>
      <c r="L39" s="95"/>
      <c r="M39" s="95"/>
      <c r="N39" s="95"/>
      <c r="O39" s="95"/>
      <c r="P39" s="95"/>
      <c r="Q39" s="95"/>
      <c r="R39" s="95"/>
      <c r="S39" s="95"/>
      <c r="T39" s="95"/>
      <c r="U39" s="11"/>
    </row>
    <row r="40" spans="2:21" ht="21.75" customHeight="1">
      <c r="B40" s="9"/>
      <c r="C40" s="961" t="s">
        <v>167</v>
      </c>
      <c r="D40" s="962"/>
      <c r="E40" s="962"/>
      <c r="F40" s="962"/>
      <c r="G40" s="962"/>
      <c r="H40" s="962"/>
      <c r="I40" s="962"/>
      <c r="J40" s="962"/>
      <c r="K40" s="963"/>
      <c r="L40" s="95"/>
      <c r="M40" s="95"/>
      <c r="N40" s="95"/>
      <c r="O40" s="95"/>
      <c r="P40" s="95"/>
      <c r="Q40" s="95"/>
      <c r="R40" s="95"/>
      <c r="S40" s="95"/>
      <c r="T40" s="95"/>
      <c r="U40" s="11"/>
    </row>
    <row r="41" spans="2:21" ht="14" customHeight="1" thickBot="1">
      <c r="B41" s="9"/>
      <c r="C41" s="964"/>
      <c r="D41" s="965"/>
      <c r="E41" s="965"/>
      <c r="F41" s="965"/>
      <c r="G41" s="965"/>
      <c r="H41" s="965"/>
      <c r="I41" s="965"/>
      <c r="J41" s="965"/>
      <c r="K41" s="966"/>
      <c r="L41" s="95"/>
      <c r="M41" s="95"/>
      <c r="N41" s="95"/>
      <c r="O41" s="95"/>
      <c r="P41" s="95"/>
      <c r="Q41" s="95"/>
      <c r="R41" s="95"/>
      <c r="S41" s="95"/>
      <c r="T41" s="95"/>
      <c r="U41" s="11"/>
    </row>
    <row r="42" spans="2:21" ht="13">
      <c r="B42" s="9"/>
      <c r="C42" s="961" t="s">
        <v>168</v>
      </c>
      <c r="D42" s="962"/>
      <c r="E42" s="967"/>
      <c r="F42" s="971" t="s">
        <v>169</v>
      </c>
      <c r="G42" s="972"/>
      <c r="H42" s="972"/>
      <c r="I42" s="973"/>
      <c r="J42" s="974" t="s">
        <v>170</v>
      </c>
      <c r="K42" s="975"/>
      <c r="L42" s="95"/>
      <c r="M42" s="95"/>
      <c r="N42" s="95"/>
      <c r="O42" s="95"/>
      <c r="P42" s="95"/>
      <c r="Q42" s="95"/>
      <c r="R42" s="95"/>
      <c r="S42" s="95"/>
      <c r="T42" s="95"/>
      <c r="U42" s="11"/>
    </row>
    <row r="43" spans="2:21" ht="22" customHeight="1" thickBot="1">
      <c r="B43" s="9"/>
      <c r="C43" s="968"/>
      <c r="D43" s="969"/>
      <c r="E43" s="970"/>
      <c r="F43" s="976" t="s">
        <v>171</v>
      </c>
      <c r="G43" s="977"/>
      <c r="H43" s="978" t="s">
        <v>172</v>
      </c>
      <c r="I43" s="977"/>
      <c r="J43" s="978" t="s">
        <v>172</v>
      </c>
      <c r="K43" s="979"/>
      <c r="L43" s="95"/>
      <c r="M43" s="95"/>
      <c r="N43" s="95"/>
      <c r="O43" s="95"/>
      <c r="P43" s="95"/>
      <c r="Q43" s="95"/>
      <c r="R43" s="95"/>
      <c r="S43" s="95"/>
      <c r="T43" s="95"/>
      <c r="U43" s="11"/>
    </row>
    <row r="44" spans="2:21" ht="22" customHeight="1">
      <c r="B44" s="9"/>
      <c r="C44" s="904" t="s">
        <v>453</v>
      </c>
      <c r="D44" s="905"/>
      <c r="E44" s="906"/>
      <c r="F44" s="907" t="s">
        <v>173</v>
      </c>
      <c r="G44" s="908"/>
      <c r="H44" s="909"/>
      <c r="I44" s="910"/>
      <c r="J44" s="909"/>
      <c r="K44" s="911"/>
      <c r="L44" s="95"/>
      <c r="M44" s="95"/>
      <c r="N44" s="95"/>
      <c r="O44" s="95"/>
      <c r="P44" s="95"/>
      <c r="Q44" s="95"/>
      <c r="R44" s="95"/>
      <c r="S44" s="95"/>
      <c r="T44" s="95"/>
      <c r="U44" s="11"/>
    </row>
    <row r="45" spans="2:21" ht="22" customHeight="1">
      <c r="B45" s="9"/>
      <c r="C45" s="912" t="s">
        <v>454</v>
      </c>
      <c r="D45" s="913"/>
      <c r="E45" s="914"/>
      <c r="F45" s="915" t="s">
        <v>174</v>
      </c>
      <c r="G45" s="916"/>
      <c r="H45" s="917"/>
      <c r="I45" s="918"/>
      <c r="J45" s="917"/>
      <c r="K45" s="919"/>
      <c r="L45" s="95"/>
      <c r="M45" s="95"/>
      <c r="N45" s="95"/>
      <c r="O45" s="95"/>
      <c r="P45" s="95"/>
      <c r="Q45" s="95"/>
      <c r="R45" s="95"/>
      <c r="S45" s="95"/>
      <c r="T45" s="95"/>
      <c r="U45" s="11"/>
    </row>
    <row r="46" spans="2:21" ht="22" customHeight="1">
      <c r="B46" s="9"/>
      <c r="C46" s="912" t="s">
        <v>455</v>
      </c>
      <c r="D46" s="913"/>
      <c r="E46" s="914"/>
      <c r="F46" s="915" t="s">
        <v>175</v>
      </c>
      <c r="G46" s="916"/>
      <c r="H46" s="917"/>
      <c r="I46" s="918"/>
      <c r="J46" s="917"/>
      <c r="K46" s="919"/>
      <c r="L46" s="95"/>
      <c r="M46" s="95"/>
      <c r="N46" s="95"/>
      <c r="O46" s="95"/>
      <c r="P46" s="95"/>
      <c r="Q46" s="95"/>
      <c r="R46" s="95"/>
      <c r="S46" s="95"/>
      <c r="T46" s="95"/>
      <c r="U46" s="11"/>
    </row>
    <row r="47" spans="2:21" ht="22" customHeight="1">
      <c r="B47" s="9"/>
      <c r="C47" s="912" t="s">
        <v>456</v>
      </c>
      <c r="D47" s="913"/>
      <c r="E47" s="914"/>
      <c r="F47" s="915" t="s">
        <v>176</v>
      </c>
      <c r="G47" s="916"/>
      <c r="H47" s="920" t="s">
        <v>177</v>
      </c>
      <c r="I47" s="916"/>
      <c r="J47" s="920" t="s">
        <v>177</v>
      </c>
      <c r="K47" s="921"/>
      <c r="L47" s="95"/>
      <c r="M47" s="95"/>
      <c r="N47" s="95"/>
      <c r="O47" s="95"/>
      <c r="P47" s="95"/>
      <c r="Q47" s="95"/>
      <c r="R47" s="95"/>
      <c r="S47" s="95"/>
      <c r="T47" s="95"/>
      <c r="U47" s="11"/>
    </row>
    <row r="48" spans="2:21" ht="22" customHeight="1">
      <c r="B48" s="9"/>
      <c r="C48" s="912" t="s">
        <v>178</v>
      </c>
      <c r="D48" s="913"/>
      <c r="E48" s="914"/>
      <c r="F48" s="915" t="s">
        <v>179</v>
      </c>
      <c r="G48" s="916"/>
      <c r="H48" s="920" t="s">
        <v>175</v>
      </c>
      <c r="I48" s="916"/>
      <c r="J48" s="920" t="s">
        <v>175</v>
      </c>
      <c r="K48" s="921"/>
      <c r="L48" s="95"/>
      <c r="M48" s="95"/>
      <c r="N48" s="95"/>
      <c r="O48" s="95"/>
      <c r="P48" s="95"/>
      <c r="Q48" s="95"/>
      <c r="R48" s="95"/>
      <c r="S48" s="95"/>
      <c r="T48" s="95"/>
      <c r="U48" s="11"/>
    </row>
    <row r="49" spans="2:21" ht="22" customHeight="1" thickBot="1">
      <c r="B49" s="9"/>
      <c r="C49" s="986" t="s">
        <v>180</v>
      </c>
      <c r="D49" s="987"/>
      <c r="E49" s="988"/>
      <c r="F49" s="989" t="s">
        <v>181</v>
      </c>
      <c r="G49" s="990"/>
      <c r="H49" s="991" t="s">
        <v>182</v>
      </c>
      <c r="I49" s="990"/>
      <c r="J49" s="991" t="s">
        <v>182</v>
      </c>
      <c r="K49" s="992"/>
      <c r="L49" s="95"/>
      <c r="M49" s="95"/>
      <c r="N49" s="95"/>
      <c r="O49" s="95"/>
      <c r="P49" s="95"/>
      <c r="Q49" s="95"/>
      <c r="R49" s="95"/>
      <c r="S49" s="95"/>
      <c r="T49" s="95"/>
      <c r="U49" s="11"/>
    </row>
    <row r="50" spans="2:21" ht="22" customHeight="1">
      <c r="B50" s="9"/>
      <c r="C50" s="714" t="s">
        <v>626</v>
      </c>
      <c r="D50" s="714"/>
      <c r="E50" s="322"/>
      <c r="F50" s="95"/>
      <c r="G50" s="95"/>
      <c r="H50" s="95"/>
      <c r="I50" s="95"/>
      <c r="J50" s="95"/>
      <c r="K50" s="95"/>
      <c r="L50" s="95"/>
      <c r="M50" s="95"/>
      <c r="N50" s="95"/>
      <c r="O50" s="95"/>
      <c r="P50" s="95"/>
      <c r="Q50" s="95"/>
      <c r="R50" s="95"/>
      <c r="S50" s="95"/>
      <c r="T50" s="95"/>
      <c r="U50" s="11"/>
    </row>
    <row r="51" spans="2:21" ht="15" thickBot="1">
      <c r="B51" s="9"/>
      <c r="C51" s="714"/>
      <c r="D51" s="714"/>
      <c r="E51" s="322"/>
      <c r="F51" s="95"/>
      <c r="G51" s="95"/>
      <c r="H51" s="95"/>
      <c r="I51" s="95"/>
      <c r="J51" s="95"/>
      <c r="K51" s="95"/>
      <c r="L51" s="95"/>
      <c r="M51" s="95"/>
      <c r="N51" s="95"/>
      <c r="O51" s="95"/>
      <c r="P51" s="95"/>
      <c r="Q51" s="95"/>
      <c r="R51" s="95"/>
      <c r="S51" s="95"/>
      <c r="T51" s="95"/>
      <c r="U51" s="11"/>
    </row>
    <row r="52" spans="2:21" ht="13">
      <c r="B52" s="9"/>
      <c r="C52" s="318" t="s">
        <v>209</v>
      </c>
      <c r="D52" s="14"/>
      <c r="E52" s="14"/>
      <c r="F52" s="14"/>
      <c r="G52" s="14"/>
      <c r="H52" s="14"/>
      <c r="I52" s="14"/>
      <c r="J52" s="14"/>
      <c r="K52" s="15"/>
      <c r="L52" s="95"/>
      <c r="M52" s="95"/>
      <c r="N52" s="95"/>
      <c r="O52" s="95"/>
      <c r="P52" s="95"/>
      <c r="Q52" s="95"/>
      <c r="R52" s="95"/>
      <c r="S52" s="95"/>
      <c r="T52" s="95"/>
      <c r="U52" s="11"/>
    </row>
    <row r="53" spans="2:21" ht="53.25" customHeight="1">
      <c r="B53" s="9"/>
      <c r="C53" s="846" t="s">
        <v>567</v>
      </c>
      <c r="D53" s="847"/>
      <c r="E53" s="847"/>
      <c r="F53" s="847"/>
      <c r="G53" s="847"/>
      <c r="H53" s="847"/>
      <c r="I53" s="847"/>
      <c r="J53" s="847"/>
      <c r="K53" s="848"/>
      <c r="L53" s="95"/>
      <c r="M53" s="95"/>
      <c r="N53" s="95"/>
      <c r="O53" s="95"/>
      <c r="P53" s="95"/>
      <c r="Q53" s="95"/>
      <c r="R53" s="95"/>
      <c r="S53" s="95"/>
      <c r="T53" s="95"/>
      <c r="U53" s="11"/>
    </row>
    <row r="54" spans="2:21" ht="13">
      <c r="B54" s="9"/>
      <c r="C54" s="901" t="s">
        <v>238</v>
      </c>
      <c r="D54" s="902"/>
      <c r="E54" s="902"/>
      <c r="F54" s="902"/>
      <c r="G54" s="902"/>
      <c r="H54" s="902"/>
      <c r="I54" s="902"/>
      <c r="J54" s="902"/>
      <c r="K54" s="903"/>
      <c r="L54" s="95"/>
      <c r="M54" s="95"/>
      <c r="N54" s="95"/>
      <c r="O54" s="95"/>
      <c r="P54" s="95"/>
      <c r="Q54" s="95"/>
      <c r="R54" s="95"/>
      <c r="S54" s="95"/>
      <c r="T54" s="95"/>
      <c r="U54" s="11"/>
    </row>
    <row r="55" spans="2:21" ht="13">
      <c r="B55" s="9"/>
      <c r="C55" s="901" t="s">
        <v>544</v>
      </c>
      <c r="D55" s="902"/>
      <c r="E55" s="902"/>
      <c r="F55" s="902"/>
      <c r="G55" s="902"/>
      <c r="H55" s="902"/>
      <c r="I55" s="902"/>
      <c r="J55" s="902"/>
      <c r="K55" s="903"/>
      <c r="L55" s="95"/>
      <c r="M55" s="95"/>
      <c r="N55" s="95"/>
      <c r="O55" s="95"/>
      <c r="P55" s="95"/>
      <c r="Q55" s="95"/>
      <c r="R55" s="95"/>
      <c r="S55" s="95"/>
      <c r="T55" s="95"/>
      <c r="U55" s="11"/>
    </row>
    <row r="56" spans="2:21" ht="62.25" customHeight="1">
      <c r="B56" s="9"/>
      <c r="C56" s="846" t="s">
        <v>608</v>
      </c>
      <c r="D56" s="847"/>
      <c r="E56" s="847"/>
      <c r="F56" s="847"/>
      <c r="G56" s="847"/>
      <c r="H56" s="847"/>
      <c r="I56" s="847"/>
      <c r="J56" s="847"/>
      <c r="K56" s="848"/>
      <c r="L56" s="362"/>
      <c r="M56" s="95"/>
      <c r="N56" s="95"/>
      <c r="O56" s="95"/>
      <c r="P56" s="95"/>
      <c r="Q56" s="95"/>
      <c r="R56" s="95"/>
      <c r="S56" s="95"/>
      <c r="T56" s="95"/>
      <c r="U56" s="11"/>
    </row>
    <row r="57" spans="2:21" ht="27" customHeight="1">
      <c r="B57" s="9"/>
      <c r="C57" s="828" t="s">
        <v>557</v>
      </c>
      <c r="D57" s="807"/>
      <c r="E57" s="807"/>
      <c r="F57" s="807"/>
      <c r="G57" s="807"/>
      <c r="H57" s="807"/>
      <c r="I57" s="807"/>
      <c r="J57" s="807"/>
      <c r="K57" s="829"/>
      <c r="L57" s="363"/>
      <c r="M57" s="95"/>
      <c r="N57" s="95"/>
      <c r="O57" s="95"/>
      <c r="P57" s="95"/>
      <c r="Q57" s="95"/>
      <c r="R57" s="95"/>
      <c r="S57" s="95"/>
      <c r="T57" s="95"/>
      <c r="U57" s="11"/>
    </row>
    <row r="58" spans="2:21" ht="13">
      <c r="B58" s="9"/>
      <c r="C58" s="828" t="s">
        <v>607</v>
      </c>
      <c r="D58" s="807"/>
      <c r="E58" s="807"/>
      <c r="F58" s="807"/>
      <c r="G58" s="807"/>
      <c r="H58" s="807"/>
      <c r="I58" s="807"/>
      <c r="J58" s="807"/>
      <c r="K58" s="829"/>
      <c r="L58" s="363"/>
      <c r="M58" s="95"/>
      <c r="N58" s="95"/>
      <c r="O58" s="95"/>
      <c r="P58" s="95"/>
      <c r="Q58" s="95"/>
      <c r="R58" s="95"/>
      <c r="S58" s="95"/>
      <c r="T58" s="95"/>
      <c r="U58" s="11"/>
    </row>
    <row r="59" spans="2:21" ht="40" customHeight="1">
      <c r="B59" s="9"/>
      <c r="C59" s="828" t="s">
        <v>579</v>
      </c>
      <c r="D59" s="807"/>
      <c r="E59" s="807"/>
      <c r="F59" s="807"/>
      <c r="G59" s="807"/>
      <c r="H59" s="807"/>
      <c r="I59" s="807"/>
      <c r="J59" s="807"/>
      <c r="K59" s="829"/>
      <c r="L59" s="363"/>
      <c r="M59" s="95"/>
      <c r="N59" s="95"/>
      <c r="O59" s="95"/>
      <c r="P59" s="95"/>
      <c r="Q59" s="95"/>
      <c r="R59" s="95"/>
      <c r="S59" s="95"/>
      <c r="T59" s="95"/>
      <c r="U59" s="11"/>
    </row>
    <row r="60" spans="2:21" ht="13">
      <c r="B60" s="9"/>
      <c r="C60" s="828" t="s">
        <v>569</v>
      </c>
      <c r="D60" s="807"/>
      <c r="E60" s="807"/>
      <c r="F60" s="807"/>
      <c r="G60" s="807"/>
      <c r="H60" s="807"/>
      <c r="I60" s="807"/>
      <c r="J60" s="807"/>
      <c r="K60" s="829"/>
      <c r="L60" s="363"/>
      <c r="M60" s="95"/>
      <c r="N60" s="95"/>
      <c r="O60" s="95"/>
      <c r="P60" s="95"/>
      <c r="Q60" s="95"/>
      <c r="R60" s="95"/>
      <c r="S60" s="95"/>
      <c r="T60" s="95"/>
      <c r="U60" s="11"/>
    </row>
    <row r="61" spans="2:21" ht="27" customHeight="1">
      <c r="B61" s="9"/>
      <c r="C61" s="828" t="s">
        <v>570</v>
      </c>
      <c r="D61" s="807"/>
      <c r="E61" s="807"/>
      <c r="F61" s="807"/>
      <c r="G61" s="807"/>
      <c r="H61" s="807"/>
      <c r="I61" s="807"/>
      <c r="J61" s="807"/>
      <c r="K61" s="829"/>
      <c r="L61" s="363"/>
      <c r="M61" s="95"/>
      <c r="N61" s="95"/>
      <c r="O61" s="95"/>
      <c r="P61" s="95"/>
      <c r="Q61" s="95"/>
      <c r="R61" s="95"/>
      <c r="S61" s="95"/>
      <c r="T61" s="95"/>
      <c r="U61" s="11"/>
    </row>
    <row r="62" spans="2:21" ht="40" customHeight="1">
      <c r="B62" s="9"/>
      <c r="C62" s="828" t="s">
        <v>571</v>
      </c>
      <c r="D62" s="807"/>
      <c r="E62" s="807"/>
      <c r="F62" s="807"/>
      <c r="G62" s="807"/>
      <c r="H62" s="807"/>
      <c r="I62" s="807"/>
      <c r="J62" s="807"/>
      <c r="K62" s="829"/>
      <c r="L62" s="363"/>
      <c r="M62" s="95"/>
      <c r="N62" s="95"/>
      <c r="O62" s="95"/>
      <c r="P62" s="95"/>
      <c r="Q62" s="95"/>
      <c r="R62" s="95"/>
      <c r="S62" s="95"/>
      <c r="T62" s="95"/>
      <c r="U62" s="11"/>
    </row>
    <row r="63" spans="2:21" ht="62.25" customHeight="1">
      <c r="B63" s="9"/>
      <c r="C63" s="828" t="s">
        <v>572</v>
      </c>
      <c r="D63" s="807"/>
      <c r="E63" s="807"/>
      <c r="F63" s="807"/>
      <c r="G63" s="807"/>
      <c r="H63" s="807"/>
      <c r="I63" s="807"/>
      <c r="J63" s="807"/>
      <c r="K63" s="829"/>
      <c r="L63" s="364"/>
      <c r="M63" s="95"/>
      <c r="N63" s="95"/>
      <c r="O63" s="95"/>
      <c r="P63" s="95"/>
      <c r="Q63" s="95"/>
      <c r="R63" s="95"/>
      <c r="S63" s="95"/>
      <c r="T63" s="95"/>
      <c r="U63" s="11"/>
    </row>
    <row r="64" spans="2:21" ht="13">
      <c r="B64" s="9"/>
      <c r="C64" s="685"/>
      <c r="D64" s="684"/>
      <c r="E64" s="684"/>
      <c r="F64" s="684"/>
      <c r="G64" s="684"/>
      <c r="H64" s="684"/>
      <c r="I64" s="684"/>
      <c r="J64" s="684"/>
      <c r="K64" s="686"/>
      <c r="L64" s="364"/>
      <c r="M64" s="95"/>
      <c r="N64" s="95"/>
      <c r="O64" s="95"/>
      <c r="P64" s="95"/>
      <c r="Q64" s="95"/>
      <c r="R64" s="95"/>
      <c r="S64" s="95"/>
      <c r="T64" s="95"/>
      <c r="U64" s="11"/>
    </row>
    <row r="65" spans="1:25" ht="14" customHeight="1" thickBot="1">
      <c r="B65" s="9"/>
      <c r="C65" s="360" t="s">
        <v>210</v>
      </c>
      <c r="D65" s="361"/>
      <c r="E65" s="361"/>
      <c r="F65" s="984" t="s">
        <v>605</v>
      </c>
      <c r="G65" s="984"/>
      <c r="H65" s="984"/>
      <c r="I65" s="984"/>
      <c r="J65" s="984"/>
      <c r="K65" s="985"/>
      <c r="L65" s="95"/>
      <c r="M65" s="95"/>
      <c r="N65" s="95"/>
      <c r="O65" s="95"/>
      <c r="P65" s="95"/>
      <c r="Q65" s="95"/>
      <c r="R65" s="95"/>
      <c r="S65" s="95"/>
      <c r="T65" s="95"/>
      <c r="U65" s="11"/>
    </row>
    <row r="66" spans="1:25" ht="64.5" customHeight="1">
      <c r="B66" s="9"/>
      <c r="C66" s="922" t="s">
        <v>94</v>
      </c>
      <c r="D66" s="923"/>
      <c r="E66" s="164" t="s">
        <v>6</v>
      </c>
      <c r="F66" s="897" t="s">
        <v>482</v>
      </c>
      <c r="G66" s="897"/>
      <c r="H66" s="897"/>
      <c r="I66" s="897"/>
      <c r="J66" s="897"/>
      <c r="K66" s="898"/>
      <c r="L66" s="156"/>
      <c r="M66" s="156"/>
      <c r="N66" s="156"/>
      <c r="O66" s="95"/>
      <c r="P66" s="95"/>
      <c r="Q66" s="95"/>
      <c r="R66" s="95"/>
      <c r="S66" s="95"/>
      <c r="T66" s="95"/>
      <c r="U66" s="11"/>
    </row>
    <row r="67" spans="1:25" ht="64.5" customHeight="1">
      <c r="B67" s="9"/>
      <c r="C67" s="102"/>
      <c r="D67" s="103"/>
      <c r="E67" s="100" t="s">
        <v>7</v>
      </c>
      <c r="F67" s="805" t="s">
        <v>483</v>
      </c>
      <c r="G67" s="805"/>
      <c r="H67" s="805"/>
      <c r="I67" s="805"/>
      <c r="J67" s="805"/>
      <c r="K67" s="806"/>
      <c r="L67" s="95"/>
      <c r="M67" s="95"/>
      <c r="N67" s="95"/>
      <c r="O67" s="95"/>
      <c r="P67" s="95"/>
      <c r="Q67" s="95"/>
      <c r="R67" s="95"/>
      <c r="S67" s="95"/>
      <c r="T67" s="95"/>
      <c r="U67" s="11"/>
    </row>
    <row r="68" spans="1:25" ht="61.5" customHeight="1">
      <c r="B68" s="9"/>
      <c r="C68" s="102"/>
      <c r="D68" s="103"/>
      <c r="E68" s="100" t="s">
        <v>8</v>
      </c>
      <c r="F68" s="805" t="s">
        <v>648</v>
      </c>
      <c r="G68" s="805"/>
      <c r="H68" s="805"/>
      <c r="I68" s="805"/>
      <c r="J68" s="805"/>
      <c r="K68" s="806"/>
      <c r="L68" s="95"/>
      <c r="M68" s="95"/>
      <c r="N68" s="95"/>
      <c r="O68" s="95"/>
      <c r="P68" s="95"/>
      <c r="Q68" s="95"/>
      <c r="R68" s="95"/>
      <c r="S68" s="95"/>
      <c r="T68" s="95"/>
      <c r="U68" s="11"/>
    </row>
    <row r="69" spans="1:25" ht="51" customHeight="1">
      <c r="B69" s="9"/>
      <c r="C69" s="105"/>
      <c r="D69" s="103"/>
      <c r="E69" s="100" t="s">
        <v>9</v>
      </c>
      <c r="F69" s="805" t="s">
        <v>484</v>
      </c>
      <c r="G69" s="805"/>
      <c r="H69" s="805"/>
      <c r="I69" s="805"/>
      <c r="J69" s="805"/>
      <c r="K69" s="806"/>
      <c r="L69" s="95"/>
      <c r="M69" s="95"/>
      <c r="N69" s="95"/>
      <c r="O69" s="95"/>
      <c r="P69" s="95"/>
      <c r="Q69" s="95"/>
      <c r="R69" s="95"/>
      <c r="S69" s="95"/>
      <c r="T69" s="95"/>
      <c r="U69" s="11"/>
    </row>
    <row r="70" spans="1:25" ht="43" customHeight="1">
      <c r="B70" s="9"/>
      <c r="C70" s="105"/>
      <c r="D70" s="103"/>
      <c r="E70" s="100" t="s">
        <v>10</v>
      </c>
      <c r="F70" s="805" t="s">
        <v>485</v>
      </c>
      <c r="G70" s="805"/>
      <c r="H70" s="805"/>
      <c r="I70" s="805"/>
      <c r="J70" s="805"/>
      <c r="K70" s="806"/>
      <c r="L70" s="95"/>
      <c r="M70" s="95"/>
      <c r="N70" s="95"/>
      <c r="O70" s="95"/>
      <c r="P70" s="95"/>
      <c r="Q70" s="95"/>
      <c r="R70" s="95"/>
      <c r="S70" s="95"/>
      <c r="T70" s="95"/>
      <c r="U70" s="11"/>
    </row>
    <row r="71" spans="1:25" ht="58.5" customHeight="1">
      <c r="B71" s="9"/>
      <c r="C71" s="105"/>
      <c r="D71" s="103"/>
      <c r="E71" s="100" t="s">
        <v>11</v>
      </c>
      <c r="F71" s="805" t="s">
        <v>486</v>
      </c>
      <c r="G71" s="805"/>
      <c r="H71" s="805"/>
      <c r="I71" s="805"/>
      <c r="J71" s="805"/>
      <c r="K71" s="806"/>
      <c r="L71" s="95"/>
      <c r="M71" s="95"/>
      <c r="N71" s="95"/>
      <c r="O71" s="95"/>
      <c r="P71" s="95"/>
      <c r="Q71" s="95"/>
      <c r="R71" s="95"/>
      <c r="S71" s="95"/>
      <c r="T71" s="95"/>
      <c r="U71" s="11"/>
    </row>
    <row r="72" spans="1:25" ht="63" customHeight="1">
      <c r="B72" s="9"/>
      <c r="C72" s="165"/>
      <c r="D72" s="103"/>
      <c r="E72" s="361" t="s">
        <v>13</v>
      </c>
      <c r="F72" s="805" t="s">
        <v>551</v>
      </c>
      <c r="G72" s="805"/>
      <c r="H72" s="805"/>
      <c r="I72" s="805"/>
      <c r="J72" s="805"/>
      <c r="K72" s="806"/>
      <c r="L72" s="95"/>
      <c r="M72" s="95"/>
      <c r="N72" s="95"/>
      <c r="O72" s="95"/>
      <c r="P72" s="95"/>
      <c r="Q72" s="95"/>
      <c r="R72" s="95"/>
      <c r="S72" s="95"/>
      <c r="T72" s="95"/>
      <c r="U72" s="11"/>
    </row>
    <row r="73" spans="1:25" ht="86.25" customHeight="1" thickBot="1">
      <c r="B73" s="9"/>
      <c r="C73" s="601"/>
      <c r="D73" s="602"/>
      <c r="E73" s="602"/>
      <c r="F73" s="602"/>
      <c r="G73" s="602"/>
      <c r="H73" s="602"/>
      <c r="I73" s="602"/>
      <c r="J73" s="602"/>
      <c r="K73" s="673"/>
      <c r="L73" s="95"/>
      <c r="M73" s="95"/>
      <c r="N73" s="95"/>
      <c r="O73" s="95"/>
      <c r="P73" s="95"/>
      <c r="Q73" s="95"/>
      <c r="R73" s="95"/>
      <c r="S73" s="95"/>
      <c r="T73" s="95"/>
      <c r="U73" s="11"/>
    </row>
    <row r="74" spans="1:25" thickBot="1">
      <c r="B74" s="276"/>
      <c r="C74" s="366"/>
      <c r="D74" s="366"/>
      <c r="E74" s="366"/>
      <c r="F74" s="366"/>
      <c r="G74" s="366"/>
      <c r="H74" s="366"/>
      <c r="I74" s="366"/>
      <c r="J74" s="366"/>
      <c r="K74" s="366"/>
      <c r="L74" s="366"/>
      <c r="M74" s="366"/>
      <c r="N74" s="366"/>
      <c r="O74" s="366"/>
      <c r="P74" s="366"/>
      <c r="Q74" s="366"/>
      <c r="R74" s="366"/>
      <c r="S74" s="367"/>
      <c r="T74" s="367"/>
      <c r="U74" s="368"/>
    </row>
    <row r="75" spans="1:25" ht="13">
      <c r="A75" s="275"/>
      <c r="C75" s="8" t="s">
        <v>650</v>
      </c>
      <c r="D75" s="8"/>
      <c r="E75" s="8"/>
      <c r="L75" s="103"/>
      <c r="M75" s="103"/>
      <c r="N75" s="103"/>
      <c r="O75" s="103"/>
      <c r="P75" s="103"/>
      <c r="Q75" s="103"/>
      <c r="R75" s="359"/>
      <c r="S75" s="7"/>
      <c r="T75" s="7"/>
      <c r="U75" s="7"/>
      <c r="V75" s="7"/>
      <c r="W75" s="7"/>
      <c r="X75" s="7"/>
      <c r="Y75" s="7"/>
    </row>
    <row r="76" spans="1:25">
      <c r="L76" s="103"/>
      <c r="M76" s="103"/>
      <c r="N76" s="103"/>
      <c r="O76" s="103"/>
      <c r="P76" s="103"/>
      <c r="Q76" s="103"/>
      <c r="R76" s="103"/>
      <c r="V76" s="7"/>
      <c r="W76" s="7"/>
      <c r="X76" s="7"/>
      <c r="Y76" s="7"/>
    </row>
    <row r="77" spans="1:25">
      <c r="L77" s="103"/>
      <c r="M77" s="103"/>
      <c r="N77" s="103"/>
      <c r="O77" s="103"/>
      <c r="P77" s="103"/>
      <c r="Q77" s="103"/>
      <c r="R77" s="103"/>
    </row>
    <row r="78" spans="1:25">
      <c r="L78" s="103"/>
      <c r="M78" s="103"/>
      <c r="N78" s="103"/>
      <c r="O78" s="103"/>
      <c r="P78" s="103"/>
      <c r="Q78" s="103"/>
      <c r="R78" s="103"/>
    </row>
    <row r="79" spans="1:25">
      <c r="L79" s="103"/>
      <c r="M79" s="103"/>
      <c r="N79" s="103"/>
      <c r="O79" s="103"/>
      <c r="P79" s="103"/>
      <c r="Q79" s="103"/>
      <c r="R79" s="103"/>
    </row>
    <row r="80" spans="1:25">
      <c r="L80" s="103"/>
      <c r="M80" s="103"/>
      <c r="N80" s="103"/>
      <c r="O80" s="103"/>
      <c r="P80" s="103"/>
      <c r="Q80" s="103"/>
      <c r="R80" s="103"/>
    </row>
  </sheetData>
  <mergeCells count="83">
    <mergeCell ref="F22:F23"/>
    <mergeCell ref="F65:K65"/>
    <mergeCell ref="C63:K63"/>
    <mergeCell ref="F67:K67"/>
    <mergeCell ref="C48:E48"/>
    <mergeCell ref="F48:G48"/>
    <mergeCell ref="H48:I48"/>
    <mergeCell ref="J48:K48"/>
    <mergeCell ref="C49:E49"/>
    <mergeCell ref="F49:G49"/>
    <mergeCell ref="H49:I49"/>
    <mergeCell ref="J49:K49"/>
    <mergeCell ref="C46:E46"/>
    <mergeCell ref="F46:G46"/>
    <mergeCell ref="H46:I46"/>
    <mergeCell ref="C34:D35"/>
    <mergeCell ref="F68:K68"/>
    <mergeCell ref="F69:K69"/>
    <mergeCell ref="F70:K70"/>
    <mergeCell ref="F71:K71"/>
    <mergeCell ref="C36:D37"/>
    <mergeCell ref="C38:D39"/>
    <mergeCell ref="C40:K41"/>
    <mergeCell ref="C42:E43"/>
    <mergeCell ref="F42:I42"/>
    <mergeCell ref="J42:K42"/>
    <mergeCell ref="F43:G43"/>
    <mergeCell ref="H43:I43"/>
    <mergeCell ref="J43:K43"/>
    <mergeCell ref="F36:F37"/>
    <mergeCell ref="C61:K61"/>
    <mergeCell ref="C60:K60"/>
    <mergeCell ref="F72:K72"/>
    <mergeCell ref="C9:E9"/>
    <mergeCell ref="J36:J37"/>
    <mergeCell ref="K36:K37"/>
    <mergeCell ref="J16:J17"/>
    <mergeCell ref="F66:K66"/>
    <mergeCell ref="C10:C15"/>
    <mergeCell ref="D10:D11"/>
    <mergeCell ref="F10:F11"/>
    <mergeCell ref="G10:G11"/>
    <mergeCell ref="D12:D13"/>
    <mergeCell ref="F12:F13"/>
    <mergeCell ref="D14:D15"/>
    <mergeCell ref="F14:F15"/>
    <mergeCell ref="C32:D33"/>
    <mergeCell ref="C16:C21"/>
    <mergeCell ref="C5:T5"/>
    <mergeCell ref="D18:D19"/>
    <mergeCell ref="D16:D17"/>
    <mergeCell ref="C7:K7"/>
    <mergeCell ref="C8:E8"/>
    <mergeCell ref="C6:T6"/>
    <mergeCell ref="D20:D21"/>
    <mergeCell ref="C22:C31"/>
    <mergeCell ref="D22:D23"/>
    <mergeCell ref="D24:D25"/>
    <mergeCell ref="D26:D27"/>
    <mergeCell ref="D28:D29"/>
    <mergeCell ref="D30:D31"/>
    <mergeCell ref="C66:D66"/>
    <mergeCell ref="C57:K57"/>
    <mergeCell ref="C56:K56"/>
    <mergeCell ref="C62:K62"/>
    <mergeCell ref="C59:K59"/>
    <mergeCell ref="C58:K58"/>
    <mergeCell ref="C55:K55"/>
    <mergeCell ref="C54:K54"/>
    <mergeCell ref="C44:E44"/>
    <mergeCell ref="F44:G44"/>
    <mergeCell ref="H44:I44"/>
    <mergeCell ref="J44:K44"/>
    <mergeCell ref="C45:E45"/>
    <mergeCell ref="F45:G45"/>
    <mergeCell ref="H45:I45"/>
    <mergeCell ref="J45:K45"/>
    <mergeCell ref="J46:K46"/>
    <mergeCell ref="C47:E47"/>
    <mergeCell ref="F47:G47"/>
    <mergeCell ref="H47:I47"/>
    <mergeCell ref="J47:K47"/>
    <mergeCell ref="C53:K53"/>
  </mergeCells>
  <phoneticPr fontId="117" type="noConversion"/>
  <hyperlinks>
    <hyperlink ref="F65:J65" r:id="rId1" display="Lustig, Nora and Sean Higgins. 2013. Commitment to Equity Assessment (CEQ): Estimating the Incidence of Social Spending, Subsidies and Taxes. Handbook, CEQ Working Paper No. 1, July 2011; revised January 2013. New Orleans, LA. _x000d_"/>
    <hyperlink ref="E7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9"/>
  <sheetViews>
    <sheetView topLeftCell="A98" workbookViewId="0">
      <selection activeCell="C103" sqref="C103:O103"/>
    </sheetView>
  </sheetViews>
  <sheetFormatPr baseColWidth="10" defaultColWidth="8.83203125" defaultRowHeight="13" x14ac:dyDescent="0"/>
  <cols>
    <col min="1" max="1" width="3.6640625" style="418" customWidth="1"/>
    <col min="2" max="2" width="5.83203125" style="418" customWidth="1"/>
    <col min="3" max="3" width="30" style="438" customWidth="1"/>
    <col min="4" max="4" width="8.33203125" style="426" customWidth="1"/>
    <col min="5" max="5" width="8.33203125" style="439" customWidth="1"/>
    <col min="6" max="6" width="9.5" style="426" customWidth="1"/>
    <col min="7" max="9" width="8.33203125" style="439" customWidth="1"/>
    <col min="10" max="10" width="8.33203125" style="426" customWidth="1"/>
    <col min="11" max="11" width="8.33203125" style="439" customWidth="1"/>
    <col min="12" max="12" width="9.1640625" style="426" customWidth="1"/>
    <col min="13" max="15" width="8.33203125" style="439" customWidth="1"/>
    <col min="16" max="16" width="5.83203125" style="418" customWidth="1"/>
    <col min="17" max="236" width="8.83203125" style="418"/>
    <col min="237" max="237" width="1.83203125" style="418" customWidth="1"/>
    <col min="238" max="238" width="47.6640625" style="418" customWidth="1"/>
    <col min="239" max="239" width="9.5" style="418" customWidth="1"/>
    <col min="240" max="269" width="11.6640625" style="418" customWidth="1"/>
    <col min="270" max="492" width="8.83203125" style="418"/>
    <col min="493" max="493" width="1.83203125" style="418" customWidth="1"/>
    <col min="494" max="494" width="47.6640625" style="418" customWidth="1"/>
    <col min="495" max="495" width="9.5" style="418" customWidth="1"/>
    <col min="496" max="525" width="11.6640625" style="418" customWidth="1"/>
    <col min="526" max="748" width="8.83203125" style="418"/>
    <col min="749" max="749" width="1.83203125" style="418" customWidth="1"/>
    <col min="750" max="750" width="47.6640625" style="418" customWidth="1"/>
    <col min="751" max="751" width="9.5" style="418" customWidth="1"/>
    <col min="752" max="781" width="11.6640625" style="418" customWidth="1"/>
    <col min="782" max="1004" width="8.83203125" style="418"/>
    <col min="1005" max="1005" width="1.83203125" style="418" customWidth="1"/>
    <col min="1006" max="1006" width="47.6640625" style="418" customWidth="1"/>
    <col min="1007" max="1007" width="9.5" style="418" customWidth="1"/>
    <col min="1008" max="1037" width="11.6640625" style="418" customWidth="1"/>
    <col min="1038" max="1260" width="8.83203125" style="418"/>
    <col min="1261" max="1261" width="1.83203125" style="418" customWidth="1"/>
    <col min="1262" max="1262" width="47.6640625" style="418" customWidth="1"/>
    <col min="1263" max="1263" width="9.5" style="418" customWidth="1"/>
    <col min="1264" max="1293" width="11.6640625" style="418" customWidth="1"/>
    <col min="1294" max="1516" width="8.83203125" style="418"/>
    <col min="1517" max="1517" width="1.83203125" style="418" customWidth="1"/>
    <col min="1518" max="1518" width="47.6640625" style="418" customWidth="1"/>
    <col min="1519" max="1519" width="9.5" style="418" customWidth="1"/>
    <col min="1520" max="1549" width="11.6640625" style="418" customWidth="1"/>
    <col min="1550" max="1772" width="8.83203125" style="418"/>
    <col min="1773" max="1773" width="1.83203125" style="418" customWidth="1"/>
    <col min="1774" max="1774" width="47.6640625" style="418" customWidth="1"/>
    <col min="1775" max="1775" width="9.5" style="418" customWidth="1"/>
    <col min="1776" max="1805" width="11.6640625" style="418" customWidth="1"/>
    <col min="1806" max="2028" width="8.83203125" style="418"/>
    <col min="2029" max="2029" width="1.83203125" style="418" customWidth="1"/>
    <col min="2030" max="2030" width="47.6640625" style="418" customWidth="1"/>
    <col min="2031" max="2031" width="9.5" style="418" customWidth="1"/>
    <col min="2032" max="2061" width="11.6640625" style="418" customWidth="1"/>
    <col min="2062" max="2284" width="8.83203125" style="418"/>
    <col min="2285" max="2285" width="1.83203125" style="418" customWidth="1"/>
    <col min="2286" max="2286" width="47.6640625" style="418" customWidth="1"/>
    <col min="2287" max="2287" width="9.5" style="418" customWidth="1"/>
    <col min="2288" max="2317" width="11.6640625" style="418" customWidth="1"/>
    <col min="2318" max="2540" width="8.83203125" style="418"/>
    <col min="2541" max="2541" width="1.83203125" style="418" customWidth="1"/>
    <col min="2542" max="2542" width="47.6640625" style="418" customWidth="1"/>
    <col min="2543" max="2543" width="9.5" style="418" customWidth="1"/>
    <col min="2544" max="2573" width="11.6640625" style="418" customWidth="1"/>
    <col min="2574" max="2796" width="8.83203125" style="418"/>
    <col min="2797" max="2797" width="1.83203125" style="418" customWidth="1"/>
    <col min="2798" max="2798" width="47.6640625" style="418" customWidth="1"/>
    <col min="2799" max="2799" width="9.5" style="418" customWidth="1"/>
    <col min="2800" max="2829" width="11.6640625" style="418" customWidth="1"/>
    <col min="2830" max="3052" width="8.83203125" style="418"/>
    <col min="3053" max="3053" width="1.83203125" style="418" customWidth="1"/>
    <col min="3054" max="3054" width="47.6640625" style="418" customWidth="1"/>
    <col min="3055" max="3055" width="9.5" style="418" customWidth="1"/>
    <col min="3056" max="3085" width="11.6640625" style="418" customWidth="1"/>
    <col min="3086" max="3308" width="8.83203125" style="418"/>
    <col min="3309" max="3309" width="1.83203125" style="418" customWidth="1"/>
    <col min="3310" max="3310" width="47.6640625" style="418" customWidth="1"/>
    <col min="3311" max="3311" width="9.5" style="418" customWidth="1"/>
    <col min="3312" max="3341" width="11.6640625" style="418" customWidth="1"/>
    <col min="3342" max="3564" width="8.83203125" style="418"/>
    <col min="3565" max="3565" width="1.83203125" style="418" customWidth="1"/>
    <col min="3566" max="3566" width="47.6640625" style="418" customWidth="1"/>
    <col min="3567" max="3567" width="9.5" style="418" customWidth="1"/>
    <col min="3568" max="3597" width="11.6640625" style="418" customWidth="1"/>
    <col min="3598" max="3820" width="8.83203125" style="418"/>
    <col min="3821" max="3821" width="1.83203125" style="418" customWidth="1"/>
    <col min="3822" max="3822" width="47.6640625" style="418" customWidth="1"/>
    <col min="3823" max="3823" width="9.5" style="418" customWidth="1"/>
    <col min="3824" max="3853" width="11.6640625" style="418" customWidth="1"/>
    <col min="3854" max="4076" width="8.83203125" style="418"/>
    <col min="4077" max="4077" width="1.83203125" style="418" customWidth="1"/>
    <col min="4078" max="4078" width="47.6640625" style="418" customWidth="1"/>
    <col min="4079" max="4079" width="9.5" style="418" customWidth="1"/>
    <col min="4080" max="4109" width="11.6640625" style="418" customWidth="1"/>
    <col min="4110" max="4332" width="8.83203125" style="418"/>
    <col min="4333" max="4333" width="1.83203125" style="418" customWidth="1"/>
    <col min="4334" max="4334" width="47.6640625" style="418" customWidth="1"/>
    <col min="4335" max="4335" width="9.5" style="418" customWidth="1"/>
    <col min="4336" max="4365" width="11.6640625" style="418" customWidth="1"/>
    <col min="4366" max="4588" width="8.83203125" style="418"/>
    <col min="4589" max="4589" width="1.83203125" style="418" customWidth="1"/>
    <col min="4590" max="4590" width="47.6640625" style="418" customWidth="1"/>
    <col min="4591" max="4591" width="9.5" style="418" customWidth="1"/>
    <col min="4592" max="4621" width="11.6640625" style="418" customWidth="1"/>
    <col min="4622" max="4844" width="8.83203125" style="418"/>
    <col min="4845" max="4845" width="1.83203125" style="418" customWidth="1"/>
    <col min="4846" max="4846" width="47.6640625" style="418" customWidth="1"/>
    <col min="4847" max="4847" width="9.5" style="418" customWidth="1"/>
    <col min="4848" max="4877" width="11.6640625" style="418" customWidth="1"/>
    <col min="4878" max="5100" width="8.83203125" style="418"/>
    <col min="5101" max="5101" width="1.83203125" style="418" customWidth="1"/>
    <col min="5102" max="5102" width="47.6640625" style="418" customWidth="1"/>
    <col min="5103" max="5103" width="9.5" style="418" customWidth="1"/>
    <col min="5104" max="5133" width="11.6640625" style="418" customWidth="1"/>
    <col min="5134" max="5356" width="8.83203125" style="418"/>
    <col min="5357" max="5357" width="1.83203125" style="418" customWidth="1"/>
    <col min="5358" max="5358" width="47.6640625" style="418" customWidth="1"/>
    <col min="5359" max="5359" width="9.5" style="418" customWidth="1"/>
    <col min="5360" max="5389" width="11.6640625" style="418" customWidth="1"/>
    <col min="5390" max="5612" width="8.83203125" style="418"/>
    <col min="5613" max="5613" width="1.83203125" style="418" customWidth="1"/>
    <col min="5614" max="5614" width="47.6640625" style="418" customWidth="1"/>
    <col min="5615" max="5615" width="9.5" style="418" customWidth="1"/>
    <col min="5616" max="5645" width="11.6640625" style="418" customWidth="1"/>
    <col min="5646" max="5868" width="8.83203125" style="418"/>
    <col min="5869" max="5869" width="1.83203125" style="418" customWidth="1"/>
    <col min="5870" max="5870" width="47.6640625" style="418" customWidth="1"/>
    <col min="5871" max="5871" width="9.5" style="418" customWidth="1"/>
    <col min="5872" max="5901" width="11.6640625" style="418" customWidth="1"/>
    <col min="5902" max="6124" width="8.83203125" style="418"/>
    <col min="6125" max="6125" width="1.83203125" style="418" customWidth="1"/>
    <col min="6126" max="6126" width="47.6640625" style="418" customWidth="1"/>
    <col min="6127" max="6127" width="9.5" style="418" customWidth="1"/>
    <col min="6128" max="6157" width="11.6640625" style="418" customWidth="1"/>
    <col min="6158" max="6380" width="8.83203125" style="418"/>
    <col min="6381" max="6381" width="1.83203125" style="418" customWidth="1"/>
    <col min="6382" max="6382" width="47.6640625" style="418" customWidth="1"/>
    <col min="6383" max="6383" width="9.5" style="418" customWidth="1"/>
    <col min="6384" max="6413" width="11.6640625" style="418" customWidth="1"/>
    <col min="6414" max="6636" width="8.83203125" style="418"/>
    <col min="6637" max="6637" width="1.83203125" style="418" customWidth="1"/>
    <col min="6638" max="6638" width="47.6640625" style="418" customWidth="1"/>
    <col min="6639" max="6639" width="9.5" style="418" customWidth="1"/>
    <col min="6640" max="6669" width="11.6640625" style="418" customWidth="1"/>
    <col min="6670" max="6892" width="8.83203125" style="418"/>
    <col min="6893" max="6893" width="1.83203125" style="418" customWidth="1"/>
    <col min="6894" max="6894" width="47.6640625" style="418" customWidth="1"/>
    <col min="6895" max="6895" width="9.5" style="418" customWidth="1"/>
    <col min="6896" max="6925" width="11.6640625" style="418" customWidth="1"/>
    <col min="6926" max="7148" width="8.83203125" style="418"/>
    <col min="7149" max="7149" width="1.83203125" style="418" customWidth="1"/>
    <col min="7150" max="7150" width="47.6640625" style="418" customWidth="1"/>
    <col min="7151" max="7151" width="9.5" style="418" customWidth="1"/>
    <col min="7152" max="7181" width="11.6640625" style="418" customWidth="1"/>
    <col min="7182" max="7404" width="8.83203125" style="418"/>
    <col min="7405" max="7405" width="1.83203125" style="418" customWidth="1"/>
    <col min="7406" max="7406" width="47.6640625" style="418" customWidth="1"/>
    <col min="7407" max="7407" width="9.5" style="418" customWidth="1"/>
    <col min="7408" max="7437" width="11.6640625" style="418" customWidth="1"/>
    <col min="7438" max="7660" width="8.83203125" style="418"/>
    <col min="7661" max="7661" width="1.83203125" style="418" customWidth="1"/>
    <col min="7662" max="7662" width="47.6640625" style="418" customWidth="1"/>
    <col min="7663" max="7663" width="9.5" style="418" customWidth="1"/>
    <col min="7664" max="7693" width="11.6640625" style="418" customWidth="1"/>
    <col min="7694" max="7916" width="8.83203125" style="418"/>
    <col min="7917" max="7917" width="1.83203125" style="418" customWidth="1"/>
    <col min="7918" max="7918" width="47.6640625" style="418" customWidth="1"/>
    <col min="7919" max="7919" width="9.5" style="418" customWidth="1"/>
    <col min="7920" max="7949" width="11.6640625" style="418" customWidth="1"/>
    <col min="7950" max="8172" width="8.83203125" style="418"/>
    <col min="8173" max="8173" width="1.83203125" style="418" customWidth="1"/>
    <col min="8174" max="8174" width="47.6640625" style="418" customWidth="1"/>
    <col min="8175" max="8175" width="9.5" style="418" customWidth="1"/>
    <col min="8176" max="8205" width="11.6640625" style="418" customWidth="1"/>
    <col min="8206" max="8428" width="8.83203125" style="418"/>
    <col min="8429" max="8429" width="1.83203125" style="418" customWidth="1"/>
    <col min="8430" max="8430" width="47.6640625" style="418" customWidth="1"/>
    <col min="8431" max="8431" width="9.5" style="418" customWidth="1"/>
    <col min="8432" max="8461" width="11.6640625" style="418" customWidth="1"/>
    <col min="8462" max="8684" width="8.83203125" style="418"/>
    <col min="8685" max="8685" width="1.83203125" style="418" customWidth="1"/>
    <col min="8686" max="8686" width="47.6640625" style="418" customWidth="1"/>
    <col min="8687" max="8687" width="9.5" style="418" customWidth="1"/>
    <col min="8688" max="8717" width="11.6640625" style="418" customWidth="1"/>
    <col min="8718" max="8940" width="8.83203125" style="418"/>
    <col min="8941" max="8941" width="1.83203125" style="418" customWidth="1"/>
    <col min="8942" max="8942" width="47.6640625" style="418" customWidth="1"/>
    <col min="8943" max="8943" width="9.5" style="418" customWidth="1"/>
    <col min="8944" max="8973" width="11.6640625" style="418" customWidth="1"/>
    <col min="8974" max="9196" width="8.83203125" style="418"/>
    <col min="9197" max="9197" width="1.83203125" style="418" customWidth="1"/>
    <col min="9198" max="9198" width="47.6640625" style="418" customWidth="1"/>
    <col min="9199" max="9199" width="9.5" style="418" customWidth="1"/>
    <col min="9200" max="9229" width="11.6640625" style="418" customWidth="1"/>
    <col min="9230" max="9452" width="8.83203125" style="418"/>
    <col min="9453" max="9453" width="1.83203125" style="418" customWidth="1"/>
    <col min="9454" max="9454" width="47.6640625" style="418" customWidth="1"/>
    <col min="9455" max="9455" width="9.5" style="418" customWidth="1"/>
    <col min="9456" max="9485" width="11.6640625" style="418" customWidth="1"/>
    <col min="9486" max="9708" width="8.83203125" style="418"/>
    <col min="9709" max="9709" width="1.83203125" style="418" customWidth="1"/>
    <col min="9710" max="9710" width="47.6640625" style="418" customWidth="1"/>
    <col min="9711" max="9711" width="9.5" style="418" customWidth="1"/>
    <col min="9712" max="9741" width="11.6640625" style="418" customWidth="1"/>
    <col min="9742" max="9964" width="8.83203125" style="418"/>
    <col min="9965" max="9965" width="1.83203125" style="418" customWidth="1"/>
    <col min="9966" max="9966" width="47.6640625" style="418" customWidth="1"/>
    <col min="9967" max="9967" width="9.5" style="418" customWidth="1"/>
    <col min="9968" max="9997" width="11.6640625" style="418" customWidth="1"/>
    <col min="9998" max="10220" width="8.83203125" style="418"/>
    <col min="10221" max="10221" width="1.83203125" style="418" customWidth="1"/>
    <col min="10222" max="10222" width="47.6640625" style="418" customWidth="1"/>
    <col min="10223" max="10223" width="9.5" style="418" customWidth="1"/>
    <col min="10224" max="10253" width="11.6640625" style="418" customWidth="1"/>
    <col min="10254" max="10476" width="8.83203125" style="418"/>
    <col min="10477" max="10477" width="1.83203125" style="418" customWidth="1"/>
    <col min="10478" max="10478" width="47.6640625" style="418" customWidth="1"/>
    <col min="10479" max="10479" width="9.5" style="418" customWidth="1"/>
    <col min="10480" max="10509" width="11.6640625" style="418" customWidth="1"/>
    <col min="10510" max="10732" width="8.83203125" style="418"/>
    <col min="10733" max="10733" width="1.83203125" style="418" customWidth="1"/>
    <col min="10734" max="10734" width="47.6640625" style="418" customWidth="1"/>
    <col min="10735" max="10735" width="9.5" style="418" customWidth="1"/>
    <col min="10736" max="10765" width="11.6640625" style="418" customWidth="1"/>
    <col min="10766" max="10988" width="8.83203125" style="418"/>
    <col min="10989" max="10989" width="1.83203125" style="418" customWidth="1"/>
    <col min="10990" max="10990" width="47.6640625" style="418" customWidth="1"/>
    <col min="10991" max="10991" width="9.5" style="418" customWidth="1"/>
    <col min="10992" max="11021" width="11.6640625" style="418" customWidth="1"/>
    <col min="11022" max="11244" width="8.83203125" style="418"/>
    <col min="11245" max="11245" width="1.83203125" style="418" customWidth="1"/>
    <col min="11246" max="11246" width="47.6640625" style="418" customWidth="1"/>
    <col min="11247" max="11247" width="9.5" style="418" customWidth="1"/>
    <col min="11248" max="11277" width="11.6640625" style="418" customWidth="1"/>
    <col min="11278" max="11500" width="8.83203125" style="418"/>
    <col min="11501" max="11501" width="1.83203125" style="418" customWidth="1"/>
    <col min="11502" max="11502" width="47.6640625" style="418" customWidth="1"/>
    <col min="11503" max="11503" width="9.5" style="418" customWidth="1"/>
    <col min="11504" max="11533" width="11.6640625" style="418" customWidth="1"/>
    <col min="11534" max="11756" width="8.83203125" style="418"/>
    <col min="11757" max="11757" width="1.83203125" style="418" customWidth="1"/>
    <col min="11758" max="11758" width="47.6640625" style="418" customWidth="1"/>
    <col min="11759" max="11759" width="9.5" style="418" customWidth="1"/>
    <col min="11760" max="11789" width="11.6640625" style="418" customWidth="1"/>
    <col min="11790" max="12012" width="8.83203125" style="418"/>
    <col min="12013" max="12013" width="1.83203125" style="418" customWidth="1"/>
    <col min="12014" max="12014" width="47.6640625" style="418" customWidth="1"/>
    <col min="12015" max="12015" width="9.5" style="418" customWidth="1"/>
    <col min="12016" max="12045" width="11.6640625" style="418" customWidth="1"/>
    <col min="12046" max="12268" width="8.83203125" style="418"/>
    <col min="12269" max="12269" width="1.83203125" style="418" customWidth="1"/>
    <col min="12270" max="12270" width="47.6640625" style="418" customWidth="1"/>
    <col min="12271" max="12271" width="9.5" style="418" customWidth="1"/>
    <col min="12272" max="12301" width="11.6640625" style="418" customWidth="1"/>
    <col min="12302" max="12524" width="8.83203125" style="418"/>
    <col min="12525" max="12525" width="1.83203125" style="418" customWidth="1"/>
    <col min="12526" max="12526" width="47.6640625" style="418" customWidth="1"/>
    <col min="12527" max="12527" width="9.5" style="418" customWidth="1"/>
    <col min="12528" max="12557" width="11.6640625" style="418" customWidth="1"/>
    <col min="12558" max="12780" width="8.83203125" style="418"/>
    <col min="12781" max="12781" width="1.83203125" style="418" customWidth="1"/>
    <col min="12782" max="12782" width="47.6640625" style="418" customWidth="1"/>
    <col min="12783" max="12783" width="9.5" style="418" customWidth="1"/>
    <col min="12784" max="12813" width="11.6640625" style="418" customWidth="1"/>
    <col min="12814" max="13036" width="8.83203125" style="418"/>
    <col min="13037" max="13037" width="1.83203125" style="418" customWidth="1"/>
    <col min="13038" max="13038" width="47.6640625" style="418" customWidth="1"/>
    <col min="13039" max="13039" width="9.5" style="418" customWidth="1"/>
    <col min="13040" max="13069" width="11.6640625" style="418" customWidth="1"/>
    <col min="13070" max="13292" width="8.83203125" style="418"/>
    <col min="13293" max="13293" width="1.83203125" style="418" customWidth="1"/>
    <col min="13294" max="13294" width="47.6640625" style="418" customWidth="1"/>
    <col min="13295" max="13295" width="9.5" style="418" customWidth="1"/>
    <col min="13296" max="13325" width="11.6640625" style="418" customWidth="1"/>
    <col min="13326" max="13548" width="8.83203125" style="418"/>
    <col min="13549" max="13549" width="1.83203125" style="418" customWidth="1"/>
    <col min="13550" max="13550" width="47.6640625" style="418" customWidth="1"/>
    <col min="13551" max="13551" width="9.5" style="418" customWidth="1"/>
    <col min="13552" max="13581" width="11.6640625" style="418" customWidth="1"/>
    <col min="13582" max="13804" width="8.83203125" style="418"/>
    <col min="13805" max="13805" width="1.83203125" style="418" customWidth="1"/>
    <col min="13806" max="13806" width="47.6640625" style="418" customWidth="1"/>
    <col min="13807" max="13807" width="9.5" style="418" customWidth="1"/>
    <col min="13808" max="13837" width="11.6640625" style="418" customWidth="1"/>
    <col min="13838" max="14060" width="8.83203125" style="418"/>
    <col min="14061" max="14061" width="1.83203125" style="418" customWidth="1"/>
    <col min="14062" max="14062" width="47.6640625" style="418" customWidth="1"/>
    <col min="14063" max="14063" width="9.5" style="418" customWidth="1"/>
    <col min="14064" max="14093" width="11.6640625" style="418" customWidth="1"/>
    <col min="14094" max="14316" width="8.83203125" style="418"/>
    <col min="14317" max="14317" width="1.83203125" style="418" customWidth="1"/>
    <col min="14318" max="14318" width="47.6640625" style="418" customWidth="1"/>
    <col min="14319" max="14319" width="9.5" style="418" customWidth="1"/>
    <col min="14320" max="14349" width="11.6640625" style="418" customWidth="1"/>
    <col min="14350" max="14572" width="8.83203125" style="418"/>
    <col min="14573" max="14573" width="1.83203125" style="418" customWidth="1"/>
    <col min="14574" max="14574" width="47.6640625" style="418" customWidth="1"/>
    <col min="14575" max="14575" width="9.5" style="418" customWidth="1"/>
    <col min="14576" max="14605" width="11.6640625" style="418" customWidth="1"/>
    <col min="14606" max="14828" width="8.83203125" style="418"/>
    <col min="14829" max="14829" width="1.83203125" style="418" customWidth="1"/>
    <col min="14830" max="14830" width="47.6640625" style="418" customWidth="1"/>
    <col min="14831" max="14831" width="9.5" style="418" customWidth="1"/>
    <col min="14832" max="14861" width="11.6640625" style="418" customWidth="1"/>
    <col min="14862" max="15084" width="8.83203125" style="418"/>
    <col min="15085" max="15085" width="1.83203125" style="418" customWidth="1"/>
    <col min="15086" max="15086" width="47.6640625" style="418" customWidth="1"/>
    <col min="15087" max="15087" width="9.5" style="418" customWidth="1"/>
    <col min="15088" max="15117" width="11.6640625" style="418" customWidth="1"/>
    <col min="15118" max="15340" width="8.83203125" style="418"/>
    <col min="15341" max="15341" width="1.83203125" style="418" customWidth="1"/>
    <col min="15342" max="15342" width="47.6640625" style="418" customWidth="1"/>
    <col min="15343" max="15343" width="9.5" style="418" customWidth="1"/>
    <col min="15344" max="15373" width="11.6640625" style="418" customWidth="1"/>
    <col min="15374" max="15596" width="8.83203125" style="418"/>
    <col min="15597" max="15597" width="1.83203125" style="418" customWidth="1"/>
    <col min="15598" max="15598" width="47.6640625" style="418" customWidth="1"/>
    <col min="15599" max="15599" width="9.5" style="418" customWidth="1"/>
    <col min="15600" max="15629" width="11.6640625" style="418" customWidth="1"/>
    <col min="15630" max="15852" width="8.83203125" style="418"/>
    <col min="15853" max="15853" width="1.83203125" style="418" customWidth="1"/>
    <col min="15854" max="15854" width="47.6640625" style="418" customWidth="1"/>
    <col min="15855" max="15855" width="9.5" style="418" customWidth="1"/>
    <col min="15856" max="15885" width="11.6640625" style="418" customWidth="1"/>
    <col min="15886" max="16108" width="8.83203125" style="418"/>
    <col min="16109" max="16109" width="1.83203125" style="418" customWidth="1"/>
    <col min="16110" max="16110" width="47.6640625" style="418" customWidth="1"/>
    <col min="16111" max="16111" width="9.5" style="418" customWidth="1"/>
    <col min="16112" max="16141" width="11.6640625" style="418" customWidth="1"/>
    <col min="16142" max="16384" width="8.83203125" style="418"/>
  </cols>
  <sheetData>
    <row r="1" spans="1:16" ht="14" thickBot="1">
      <c r="B1" s="418" t="s">
        <v>644</v>
      </c>
    </row>
    <row r="2" spans="1:16" ht="48" customHeight="1">
      <c r="A2" s="419"/>
      <c r="B2" s="420"/>
      <c r="C2" s="5"/>
      <c r="D2" s="5"/>
      <c r="E2" s="5"/>
      <c r="F2" s="5"/>
      <c r="G2" s="5"/>
      <c r="H2" s="5"/>
      <c r="I2" s="5"/>
      <c r="J2" s="5"/>
      <c r="K2" s="5"/>
      <c r="L2" s="5"/>
      <c r="M2" s="5"/>
      <c r="N2" s="5"/>
      <c r="O2" s="5"/>
      <c r="P2" s="421"/>
    </row>
    <row r="3" spans="1:16" ht="122" customHeight="1">
      <c r="A3" s="419"/>
      <c r="B3" s="422"/>
      <c r="C3" s="10"/>
      <c r="D3" s="10"/>
      <c r="E3" s="10"/>
      <c r="F3" s="10"/>
      <c r="G3" s="10"/>
      <c r="H3" s="10"/>
      <c r="I3" s="10"/>
      <c r="J3" s="10"/>
      <c r="K3" s="10"/>
      <c r="L3" s="10"/>
      <c r="M3" s="10"/>
      <c r="N3" s="10"/>
      <c r="O3" s="10"/>
      <c r="P3" s="423"/>
    </row>
    <row r="4" spans="1:16" ht="21" customHeight="1" thickBot="1">
      <c r="A4" s="419"/>
      <c r="B4" s="422"/>
      <c r="C4" s="10"/>
      <c r="D4" s="10"/>
      <c r="E4" s="10"/>
      <c r="F4" s="10"/>
      <c r="G4" s="10"/>
      <c r="H4" s="10"/>
      <c r="I4" s="10"/>
      <c r="J4" s="10"/>
      <c r="K4" s="10"/>
      <c r="L4" s="10"/>
      <c r="M4" s="10"/>
      <c r="N4" s="10"/>
      <c r="O4" s="10"/>
      <c r="P4" s="423"/>
    </row>
    <row r="5" spans="1:16" ht="58" customHeight="1" thickBot="1">
      <c r="B5" s="422"/>
      <c r="C5" s="884" t="s">
        <v>639</v>
      </c>
      <c r="D5" s="831"/>
      <c r="E5" s="831"/>
      <c r="F5" s="831"/>
      <c r="G5" s="831"/>
      <c r="H5" s="831"/>
      <c r="I5" s="831"/>
      <c r="J5" s="831"/>
      <c r="K5" s="831"/>
      <c r="L5" s="831"/>
      <c r="M5" s="831"/>
      <c r="N5" s="831"/>
      <c r="O5" s="832"/>
      <c r="P5" s="423"/>
    </row>
    <row r="6" spans="1:16" ht="38" customHeight="1" thickBot="1">
      <c r="B6" s="422"/>
      <c r="C6" s="1002" t="s">
        <v>634</v>
      </c>
      <c r="D6" s="1003"/>
      <c r="E6" s="1003"/>
      <c r="F6" s="1003"/>
      <c r="G6" s="1003"/>
      <c r="H6" s="1003"/>
      <c r="I6" s="1003"/>
      <c r="J6" s="1003"/>
      <c r="K6" s="1003"/>
      <c r="L6" s="1003"/>
      <c r="M6" s="1003"/>
      <c r="N6" s="1003"/>
      <c r="O6" s="1004"/>
      <c r="P6" s="423"/>
    </row>
    <row r="7" spans="1:16" ht="14" thickBot="1">
      <c r="B7" s="422"/>
      <c r="C7" s="370"/>
      <c r="D7" s="371"/>
      <c r="E7" s="372"/>
      <c r="F7" s="371"/>
      <c r="G7" s="372"/>
      <c r="H7" s="372"/>
      <c r="I7" s="372"/>
      <c r="J7" s="371"/>
      <c r="K7" s="372"/>
      <c r="L7" s="371"/>
      <c r="M7" s="372"/>
      <c r="N7" s="372"/>
      <c r="O7" s="372"/>
      <c r="P7" s="423"/>
    </row>
    <row r="8" spans="1:16" s="424" customFormat="1" ht="20" customHeight="1">
      <c r="B8" s="425"/>
      <c r="C8" s="373"/>
      <c r="D8" s="993" t="s">
        <v>457</v>
      </c>
      <c r="E8" s="994"/>
      <c r="F8" s="994"/>
      <c r="G8" s="994"/>
      <c r="H8" s="994"/>
      <c r="I8" s="995"/>
      <c r="J8" s="993" t="s">
        <v>458</v>
      </c>
      <c r="K8" s="994"/>
      <c r="L8" s="994"/>
      <c r="M8" s="994"/>
      <c r="N8" s="994"/>
      <c r="O8" s="996"/>
      <c r="P8" s="423"/>
    </row>
    <row r="9" spans="1:16" s="426" customFormat="1" ht="27" customHeight="1">
      <c r="B9" s="427"/>
      <c r="C9" s="374"/>
      <c r="D9" s="375" t="s">
        <v>333</v>
      </c>
      <c r="E9" s="376"/>
      <c r="F9" s="377" t="s">
        <v>645</v>
      </c>
      <c r="G9" s="376"/>
      <c r="H9" s="376"/>
      <c r="I9" s="378"/>
      <c r="J9" s="377" t="s">
        <v>333</v>
      </c>
      <c r="K9" s="376"/>
      <c r="L9" s="377" t="s">
        <v>645</v>
      </c>
      <c r="M9" s="376"/>
      <c r="N9" s="376"/>
      <c r="O9" s="379"/>
      <c r="P9" s="423"/>
    </row>
    <row r="10" spans="1:16" s="426" customFormat="1" ht="14" thickBot="1">
      <c r="B10" s="427"/>
      <c r="C10" s="380" t="s">
        <v>459</v>
      </c>
      <c r="D10" s="381" t="s">
        <v>334</v>
      </c>
      <c r="E10" s="382" t="s">
        <v>335</v>
      </c>
      <c r="F10" s="382" t="s">
        <v>336</v>
      </c>
      <c r="G10" s="382" t="s">
        <v>337</v>
      </c>
      <c r="H10" s="382" t="s">
        <v>338</v>
      </c>
      <c r="I10" s="383" t="s">
        <v>183</v>
      </c>
      <c r="J10" s="382" t="s">
        <v>334</v>
      </c>
      <c r="K10" s="382" t="s">
        <v>335</v>
      </c>
      <c r="L10" s="382" t="s">
        <v>336</v>
      </c>
      <c r="M10" s="382" t="s">
        <v>339</v>
      </c>
      <c r="N10" s="382" t="s">
        <v>338</v>
      </c>
      <c r="O10" s="384" t="s">
        <v>340</v>
      </c>
      <c r="P10" s="428"/>
    </row>
    <row r="11" spans="1:16" s="426" customFormat="1">
      <c r="B11" s="427"/>
      <c r="C11" s="385" t="s">
        <v>627</v>
      </c>
      <c r="D11" s="386"/>
      <c r="E11" s="387"/>
      <c r="F11" s="387"/>
      <c r="G11" s="387"/>
      <c r="H11" s="387"/>
      <c r="I11" s="388"/>
      <c r="J11" s="387"/>
      <c r="K11" s="387"/>
      <c r="L11" s="387"/>
      <c r="M11" s="387"/>
      <c r="N11" s="387"/>
      <c r="O11" s="389"/>
      <c r="P11" s="428"/>
    </row>
    <row r="12" spans="1:16">
      <c r="B12" s="422"/>
      <c r="C12" s="390" t="s">
        <v>341</v>
      </c>
      <c r="D12" s="381"/>
      <c r="E12" s="391"/>
      <c r="F12" s="382"/>
      <c r="G12" s="391"/>
      <c r="H12" s="391"/>
      <c r="I12" s="392"/>
      <c r="J12" s="382"/>
      <c r="K12" s="391"/>
      <c r="L12" s="382"/>
      <c r="M12" s="391"/>
      <c r="N12" s="391"/>
      <c r="O12" s="393"/>
      <c r="P12" s="423"/>
    </row>
    <row r="13" spans="1:16" ht="13" customHeight="1">
      <c r="B13" s="422"/>
      <c r="C13" s="394" t="s">
        <v>342</v>
      </c>
      <c r="D13" s="395">
        <v>0.36763239905039236</v>
      </c>
      <c r="E13" s="396">
        <v>0.20850277065452497</v>
      </c>
      <c r="F13" s="397">
        <v>0.57613516970491729</v>
      </c>
      <c r="G13" s="396">
        <v>0.37001055625374241</v>
      </c>
      <c r="H13" s="396">
        <v>5.2344700789587917E-2</v>
      </c>
      <c r="I13" s="398">
        <v>1.5095732517523754E-3</v>
      </c>
      <c r="J13" s="397">
        <v>0.52917957111188074</v>
      </c>
      <c r="K13" s="396">
        <v>0.46641537123278753</v>
      </c>
      <c r="L13" s="397">
        <v>0.50362645636919967</v>
      </c>
      <c r="M13" s="396">
        <v>0.20599889434060287</v>
      </c>
      <c r="N13" s="396">
        <v>3.9373588659266684E-2</v>
      </c>
      <c r="O13" s="399">
        <v>3.6850425182974912E-2</v>
      </c>
      <c r="P13" s="423"/>
    </row>
    <row r="14" spans="1:16">
      <c r="B14" s="422"/>
      <c r="C14" s="394" t="s">
        <v>332</v>
      </c>
      <c r="D14" s="395">
        <v>0.35197974477709226</v>
      </c>
      <c r="E14" s="396">
        <v>7.4312018773277075E-2</v>
      </c>
      <c r="F14" s="397">
        <v>0.4262917635503693</v>
      </c>
      <c r="G14" s="396">
        <v>0.37308845685898706</v>
      </c>
      <c r="H14" s="396">
        <v>0.19736256648691897</v>
      </c>
      <c r="I14" s="398">
        <v>3.2572131037246852E-3</v>
      </c>
      <c r="J14" s="397">
        <v>0.3315455701441255</v>
      </c>
      <c r="K14" s="396">
        <v>0.19152180612258368</v>
      </c>
      <c r="L14" s="397">
        <v>0.27453786008588893</v>
      </c>
      <c r="M14" s="396">
        <v>0.17486363263621676</v>
      </c>
      <c r="N14" s="396">
        <v>9.3880998127856483E-2</v>
      </c>
      <c r="O14" s="399">
        <v>3.3600005923315281E-2</v>
      </c>
      <c r="P14" s="423"/>
    </row>
    <row r="15" spans="1:16" ht="13" customHeight="1">
      <c r="B15" s="422"/>
      <c r="C15" s="400" t="s">
        <v>460</v>
      </c>
      <c r="D15" s="395">
        <v>0.34598939482112789</v>
      </c>
      <c r="E15" s="396">
        <v>0.12208319630507795</v>
      </c>
      <c r="F15" s="397">
        <v>0.46807259112620592</v>
      </c>
      <c r="G15" s="396">
        <v>0.38202672001309151</v>
      </c>
      <c r="H15" s="396">
        <v>0.14699823552779137</v>
      </c>
      <c r="I15" s="398">
        <v>2.9024531146066451E-3</v>
      </c>
      <c r="J15" s="397">
        <v>0.91864291706937706</v>
      </c>
      <c r="K15" s="396">
        <v>0.78829550777169288</v>
      </c>
      <c r="L15" s="397">
        <v>0.86557472990836426</v>
      </c>
      <c r="M15" s="396">
        <v>0.47646979813362939</v>
      </c>
      <c r="N15" s="396">
        <v>0.1515628037825322</v>
      </c>
      <c r="O15" s="399">
        <v>7.9309489521285068E-2</v>
      </c>
      <c r="P15" s="423"/>
    </row>
    <row r="16" spans="1:16">
      <c r="B16" s="422"/>
      <c r="C16" s="401" t="s">
        <v>343</v>
      </c>
      <c r="D16" s="395"/>
      <c r="E16" s="396"/>
      <c r="F16" s="397"/>
      <c r="G16" s="396"/>
      <c r="H16" s="396"/>
      <c r="I16" s="398"/>
      <c r="J16" s="397"/>
      <c r="K16" s="396"/>
      <c r="L16" s="397"/>
      <c r="M16" s="396"/>
      <c r="N16" s="396"/>
      <c r="O16" s="399"/>
      <c r="P16" s="423"/>
    </row>
    <row r="17" spans="2:16">
      <c r="B17" s="422"/>
      <c r="C17" s="394" t="s">
        <v>126</v>
      </c>
      <c r="D17" s="395">
        <v>0.17944044321605349</v>
      </c>
      <c r="E17" s="396">
        <v>0.12978807324579961</v>
      </c>
      <c r="F17" s="397">
        <v>0.30922851646185312</v>
      </c>
      <c r="G17" s="396">
        <v>0.46046896489618272</v>
      </c>
      <c r="H17" s="396">
        <v>0.22810433071933012</v>
      </c>
      <c r="I17" s="398">
        <v>2.1981878607860651E-3</v>
      </c>
      <c r="J17" s="397" t="s">
        <v>153</v>
      </c>
      <c r="K17" s="396" t="s">
        <v>153</v>
      </c>
      <c r="L17" s="397" t="s">
        <v>153</v>
      </c>
      <c r="M17" s="396" t="s">
        <v>153</v>
      </c>
      <c r="N17" s="396" t="s">
        <v>153</v>
      </c>
      <c r="O17" s="399" t="s">
        <v>153</v>
      </c>
      <c r="P17" s="423"/>
    </row>
    <row r="18" spans="2:16">
      <c r="B18" s="422"/>
      <c r="C18" s="402" t="s">
        <v>344</v>
      </c>
      <c r="D18" s="395">
        <v>0.22495729425749464</v>
      </c>
      <c r="E18" s="396">
        <v>0.15870595002643764</v>
      </c>
      <c r="F18" s="397">
        <v>0.38366324428393228</v>
      </c>
      <c r="G18" s="396">
        <v>0.47744885189487002</v>
      </c>
      <c r="H18" s="396">
        <v>0.1381919032473797</v>
      </c>
      <c r="I18" s="398">
        <v>6.9600047483267839E-4</v>
      </c>
      <c r="J18" s="397">
        <v>0.31057628949635468</v>
      </c>
      <c r="K18" s="396">
        <v>0.31106344762101579</v>
      </c>
      <c r="L18" s="397">
        <v>0.31077462560963698</v>
      </c>
      <c r="M18" s="396">
        <v>0.18976884157882662</v>
      </c>
      <c r="N18" s="396">
        <v>6.5998354463827485E-2</v>
      </c>
      <c r="O18" s="399">
        <v>1.0650861287062368E-2</v>
      </c>
      <c r="P18" s="423"/>
    </row>
    <row r="19" spans="2:16">
      <c r="B19" s="422"/>
      <c r="C19" s="402" t="s">
        <v>185</v>
      </c>
      <c r="D19" s="395">
        <v>5.0172827305604607E-2</v>
      </c>
      <c r="E19" s="396">
        <v>4.7661456331510366E-2</v>
      </c>
      <c r="F19" s="397">
        <v>9.7834283637114994E-2</v>
      </c>
      <c r="G19" s="396">
        <v>0.41224617574166206</v>
      </c>
      <c r="H19" s="396">
        <v>0.48345514858320543</v>
      </c>
      <c r="I19" s="398">
        <v>6.4643920816392884E-3</v>
      </c>
      <c r="J19" s="397">
        <v>1.8384849003924786E-2</v>
      </c>
      <c r="K19" s="396">
        <v>2.5432396718441538E-2</v>
      </c>
      <c r="L19" s="397">
        <v>2.12541088009186E-2</v>
      </c>
      <c r="M19" s="396">
        <v>4.6134024973468281E-2</v>
      </c>
      <c r="N19" s="396">
        <v>6.7063823160596212E-2</v>
      </c>
      <c r="O19" s="399">
        <v>2.8054301992825385E-2</v>
      </c>
      <c r="P19" s="423"/>
    </row>
    <row r="20" spans="2:16">
      <c r="B20" s="422"/>
      <c r="C20" s="394" t="s">
        <v>186</v>
      </c>
      <c r="D20" s="395">
        <v>0.26815173340146531</v>
      </c>
      <c r="E20" s="396">
        <v>0.17284093575825976</v>
      </c>
      <c r="F20" s="397">
        <v>0.44099266915972513</v>
      </c>
      <c r="G20" s="396">
        <v>0.44174810690082095</v>
      </c>
      <c r="H20" s="396">
        <v>0.11522204017336604</v>
      </c>
      <c r="I20" s="398">
        <v>2.0371839293689604E-3</v>
      </c>
      <c r="J20" s="397">
        <v>0.68115215388058603</v>
      </c>
      <c r="K20" s="396">
        <v>0.63934993351944547</v>
      </c>
      <c r="L20" s="397">
        <v>0.66413326515987003</v>
      </c>
      <c r="M20" s="396">
        <v>0.34269789866481748</v>
      </c>
      <c r="N20" s="396">
        <v>0.11079998783538628</v>
      </c>
      <c r="O20" s="399">
        <v>6.1287802783217764E-2</v>
      </c>
      <c r="P20" s="423"/>
    </row>
    <row r="21" spans="2:16">
      <c r="B21" s="422"/>
      <c r="C21" s="401" t="s">
        <v>233</v>
      </c>
      <c r="D21" s="395">
        <v>1.6382822280591137E-3</v>
      </c>
      <c r="E21" s="396">
        <v>5.4755787092725817E-3</v>
      </c>
      <c r="F21" s="397">
        <v>7.1138609373316954E-3</v>
      </c>
      <c r="G21" s="396">
        <v>0.23653112216734892</v>
      </c>
      <c r="H21" s="396">
        <v>0.66387264926153422</v>
      </c>
      <c r="I21" s="398">
        <v>9.2482367633785201E-2</v>
      </c>
      <c r="J21" s="397">
        <v>1.0104852654887727E-2</v>
      </c>
      <c r="K21" s="396">
        <v>3.1060370534070316E-2</v>
      </c>
      <c r="L21" s="397">
        <v>1.8636447957473993E-2</v>
      </c>
      <c r="M21" s="396">
        <v>0.12877963058833167</v>
      </c>
      <c r="N21" s="396">
        <v>0.19932311261225494</v>
      </c>
      <c r="O21" s="399">
        <v>0.17411955471477386</v>
      </c>
      <c r="P21" s="423"/>
    </row>
    <row r="22" spans="2:16">
      <c r="B22" s="422"/>
      <c r="C22" s="403" t="s">
        <v>345</v>
      </c>
      <c r="D22" s="404">
        <v>1.2124259995846516E-2</v>
      </c>
      <c r="E22" s="405">
        <v>2.2565955362269269E-2</v>
      </c>
      <c r="F22" s="406">
        <v>3.4690215358115783E-2</v>
      </c>
      <c r="G22" s="405">
        <v>0.25721110262768909</v>
      </c>
      <c r="H22" s="405">
        <v>0.62215924129702704</v>
      </c>
      <c r="I22" s="407">
        <v>8.5937332893552737E-2</v>
      </c>
      <c r="J22" s="406">
        <v>1.2124259995846516E-2</v>
      </c>
      <c r="K22" s="405">
        <v>2.2565955362269269E-2</v>
      </c>
      <c r="L22" s="406">
        <v>3.4690215358115783E-2</v>
      </c>
      <c r="M22" s="405">
        <v>0.25721110262768909</v>
      </c>
      <c r="N22" s="405">
        <v>0.62215924129702704</v>
      </c>
      <c r="O22" s="408">
        <v>8.5937332893552737E-2</v>
      </c>
      <c r="P22" s="423"/>
    </row>
    <row r="23" spans="2:16" ht="15" customHeight="1" thickBot="1">
      <c r="B23" s="422"/>
      <c r="C23" s="409" t="s">
        <v>346</v>
      </c>
      <c r="D23" s="410">
        <v>0.1300887895037495</v>
      </c>
      <c r="E23" s="411">
        <v>8.9332889721965958E-2</v>
      </c>
      <c r="F23" s="412">
        <v>0.21942167922571545</v>
      </c>
      <c r="G23" s="411">
        <v>0.4259578768723089</v>
      </c>
      <c r="H23" s="411">
        <v>0.34363646758698402</v>
      </c>
      <c r="I23" s="413">
        <v>1.0983976314991614E-2</v>
      </c>
      <c r="J23" s="412">
        <v>0.1300887895037495</v>
      </c>
      <c r="K23" s="411">
        <v>8.9332889721965958E-2</v>
      </c>
      <c r="L23" s="412">
        <v>0.21942167922571545</v>
      </c>
      <c r="M23" s="411">
        <v>0.4259578768723089</v>
      </c>
      <c r="N23" s="411">
        <v>0.34363646758698402</v>
      </c>
      <c r="O23" s="414">
        <v>1.0983976314991614E-2</v>
      </c>
      <c r="P23" s="423"/>
    </row>
    <row r="24" spans="2:16" s="426" customFormat="1">
      <c r="B24" s="427"/>
      <c r="C24" s="385" t="s">
        <v>628</v>
      </c>
      <c r="D24" s="386"/>
      <c r="E24" s="387"/>
      <c r="F24" s="387"/>
      <c r="G24" s="387"/>
      <c r="H24" s="387"/>
      <c r="I24" s="388"/>
      <c r="J24" s="387"/>
      <c r="K24" s="387"/>
      <c r="L24" s="387"/>
      <c r="M24" s="387"/>
      <c r="N24" s="387"/>
      <c r="O24" s="389"/>
      <c r="P24" s="428"/>
    </row>
    <row r="25" spans="2:16">
      <c r="B25" s="422"/>
      <c r="C25" s="390" t="s">
        <v>347</v>
      </c>
      <c r="D25" s="381"/>
      <c r="E25" s="391"/>
      <c r="F25" s="382"/>
      <c r="G25" s="391"/>
      <c r="H25" s="391"/>
      <c r="I25" s="392"/>
      <c r="J25" s="382"/>
      <c r="K25" s="391"/>
      <c r="L25" s="382"/>
      <c r="M25" s="391"/>
      <c r="N25" s="391"/>
      <c r="O25" s="393"/>
      <c r="P25" s="423"/>
    </row>
    <row r="26" spans="2:16">
      <c r="B26" s="422"/>
      <c r="C26" s="394" t="s">
        <v>189</v>
      </c>
      <c r="D26" s="395">
        <v>0.30418936446596856</v>
      </c>
      <c r="E26" s="396">
        <v>0.17129863284480601</v>
      </c>
      <c r="F26" s="397">
        <v>0.47548799731077457</v>
      </c>
      <c r="G26" s="396">
        <v>0.40919663001819673</v>
      </c>
      <c r="H26" s="396">
        <v>0.11337450554074292</v>
      </c>
      <c r="I26" s="398">
        <v>1.9408671302857516E-3</v>
      </c>
      <c r="J26" s="397">
        <v>0.70530424934149261</v>
      </c>
      <c r="K26" s="396">
        <v>0.61637724725770271</v>
      </c>
      <c r="L26" s="397">
        <v>0.67003902380623637</v>
      </c>
      <c r="M26" s="396">
        <v>0.48852192990386045</v>
      </c>
      <c r="N26" s="396">
        <v>0.22846166885268773</v>
      </c>
      <c r="O26" s="399">
        <v>0.11186111004121249</v>
      </c>
      <c r="P26" s="423"/>
    </row>
    <row r="27" spans="2:16">
      <c r="B27" s="422"/>
      <c r="C27" s="394" t="s">
        <v>348</v>
      </c>
      <c r="D27" s="395">
        <v>0.24064864417540047</v>
      </c>
      <c r="E27" s="396">
        <v>0.10579412984477725</v>
      </c>
      <c r="F27" s="397">
        <v>0.3464427740201777</v>
      </c>
      <c r="G27" s="396">
        <v>0.32445595485700718</v>
      </c>
      <c r="H27" s="396">
        <v>0.31474093490322602</v>
      </c>
      <c r="I27" s="398">
        <v>1.436033621958915E-2</v>
      </c>
      <c r="J27" s="397">
        <v>0.19158277053635697</v>
      </c>
      <c r="K27" s="396">
        <v>0.14296583022902476</v>
      </c>
      <c r="L27" s="397">
        <v>0.17230305431296833</v>
      </c>
      <c r="M27" s="396">
        <v>0.16819254358253691</v>
      </c>
      <c r="N27" s="396">
        <v>0.22162097105597287</v>
      </c>
      <c r="O27" s="399">
        <v>0.20631282979624851</v>
      </c>
      <c r="P27" s="423"/>
    </row>
    <row r="28" spans="2:16" ht="12" customHeight="1">
      <c r="B28" s="422"/>
      <c r="C28" s="400" t="s">
        <v>460</v>
      </c>
      <c r="D28" s="395">
        <v>0.25208217795356341</v>
      </c>
      <c r="E28" s="396">
        <v>0.12799678821466154</v>
      </c>
      <c r="F28" s="397">
        <v>0.38007896616822495</v>
      </c>
      <c r="G28" s="396">
        <v>0.34501849068882978</v>
      </c>
      <c r="H28" s="396">
        <v>0.26372549075251306</v>
      </c>
      <c r="I28" s="398">
        <v>1.1177052390432181E-2</v>
      </c>
      <c r="J28" s="397">
        <v>0.8766148634232811</v>
      </c>
      <c r="K28" s="396">
        <v>0.83192056004229598</v>
      </c>
      <c r="L28" s="397">
        <v>0.85889072281426226</v>
      </c>
      <c r="M28" s="396">
        <v>0.7636268259440272</v>
      </c>
      <c r="N28" s="396">
        <v>0.56173163227282696</v>
      </c>
      <c r="O28" s="399">
        <v>0.41667950545006355</v>
      </c>
      <c r="P28" s="423"/>
    </row>
    <row r="29" spans="2:16" s="429" customFormat="1">
      <c r="B29" s="430"/>
      <c r="C29" s="401" t="s">
        <v>343</v>
      </c>
      <c r="D29" s="395"/>
      <c r="E29" s="397"/>
      <c r="F29" s="397"/>
      <c r="G29" s="397"/>
      <c r="H29" s="397"/>
      <c r="I29" s="415"/>
      <c r="J29" s="397"/>
      <c r="K29" s="397"/>
      <c r="L29" s="397"/>
      <c r="M29" s="397"/>
      <c r="N29" s="397"/>
      <c r="O29" s="416"/>
      <c r="P29" s="431"/>
    </row>
    <row r="30" spans="2:16">
      <c r="B30" s="422"/>
      <c r="C30" s="394" t="s">
        <v>126</v>
      </c>
      <c r="D30" s="395">
        <v>0.19664528410725365</v>
      </c>
      <c r="E30" s="396">
        <v>0.1289156229495568</v>
      </c>
      <c r="F30" s="397">
        <v>0.32556090705681046</v>
      </c>
      <c r="G30" s="396">
        <v>0.41386424543751815</v>
      </c>
      <c r="H30" s="396">
        <v>0.25192486721638574</v>
      </c>
      <c r="I30" s="398">
        <v>8.6499802892856595E-3</v>
      </c>
      <c r="J30" s="397">
        <v>0.78427777545148381</v>
      </c>
      <c r="K30" s="396">
        <v>0.72576875726772305</v>
      </c>
      <c r="L30" s="397">
        <v>0.76107521971759551</v>
      </c>
      <c r="M30" s="396">
        <v>0.67470648798819288</v>
      </c>
      <c r="N30" s="396">
        <v>0.4780479271713442</v>
      </c>
      <c r="O30" s="399">
        <v>0.29058660401340369</v>
      </c>
      <c r="P30" s="423"/>
    </row>
    <row r="31" spans="2:16">
      <c r="B31" s="422"/>
      <c r="C31" s="402" t="s">
        <v>349</v>
      </c>
      <c r="D31" s="395">
        <v>0.30488810102986103</v>
      </c>
      <c r="E31" s="396">
        <v>0.1707627760251646</v>
      </c>
      <c r="F31" s="397">
        <v>0.47565087705502562</v>
      </c>
      <c r="G31" s="396">
        <v>0.40897170084145712</v>
      </c>
      <c r="H31" s="396">
        <v>0.11344262642936069</v>
      </c>
      <c r="I31" s="398">
        <v>1.934795674156632E-3</v>
      </c>
      <c r="J31" s="397">
        <v>0.70530424934149261</v>
      </c>
      <c r="K31" s="396">
        <v>0.61637724725770271</v>
      </c>
      <c r="L31" s="397">
        <v>0.67003902380623637</v>
      </c>
      <c r="M31" s="396">
        <v>0.48956909467058024</v>
      </c>
      <c r="N31" s="396">
        <v>0.22871249805282087</v>
      </c>
      <c r="O31" s="399">
        <v>0.11186111004121249</v>
      </c>
      <c r="P31" s="423"/>
    </row>
    <row r="32" spans="2:16">
      <c r="B32" s="422"/>
      <c r="C32" s="402" t="s">
        <v>350</v>
      </c>
      <c r="D32" s="395">
        <v>0.239623915279954</v>
      </c>
      <c r="E32" s="396">
        <v>0.13808058008094554</v>
      </c>
      <c r="F32" s="397">
        <v>0.37770449536089956</v>
      </c>
      <c r="G32" s="396">
        <v>0.41819470635975148</v>
      </c>
      <c r="H32" s="396">
        <v>0.20197433907944018</v>
      </c>
      <c r="I32" s="398">
        <v>2.1264591999087027E-3</v>
      </c>
      <c r="J32" s="397">
        <v>0.28296724112834565</v>
      </c>
      <c r="K32" s="396">
        <v>0.28593166045804952</v>
      </c>
      <c r="L32" s="397">
        <v>0.28414282237806077</v>
      </c>
      <c r="M32" s="396">
        <v>0.24159710954784921</v>
      </c>
      <c r="N32" s="396">
        <v>0.15472619679683161</v>
      </c>
      <c r="O32" s="399">
        <v>4.2059854408196276E-2</v>
      </c>
      <c r="P32" s="423"/>
    </row>
    <row r="33" spans="2:26">
      <c r="B33" s="422"/>
      <c r="C33" s="402" t="s">
        <v>344</v>
      </c>
      <c r="D33" s="395">
        <v>0.29759199683785997</v>
      </c>
      <c r="E33" s="396">
        <v>0.16256037796988301</v>
      </c>
      <c r="F33" s="397">
        <v>0.46015237480774296</v>
      </c>
      <c r="G33" s="396">
        <v>0.40735452159500091</v>
      </c>
      <c r="H33" s="396">
        <v>0.13062741263782596</v>
      </c>
      <c r="I33" s="398">
        <v>1.8656909594300364E-3</v>
      </c>
      <c r="J33" s="397">
        <v>0.76355747508040672</v>
      </c>
      <c r="K33" s="396">
        <v>0.68775851854885994</v>
      </c>
      <c r="L33" s="397">
        <v>0.73349835653614914</v>
      </c>
      <c r="M33" s="396">
        <v>0.60507869958383376</v>
      </c>
      <c r="N33" s="396">
        <v>0.33047686823479494</v>
      </c>
      <c r="O33" s="399">
        <v>0.11313214959750414</v>
      </c>
      <c r="P33" s="423"/>
    </row>
    <row r="34" spans="2:26">
      <c r="B34" s="422"/>
      <c r="C34" s="402" t="s">
        <v>185</v>
      </c>
      <c r="D34" s="395">
        <v>4.6161487618357866E-2</v>
      </c>
      <c r="E34" s="396">
        <v>7.8808762316151221E-2</v>
      </c>
      <c r="F34" s="397">
        <v>0.12497024993450909</v>
      </c>
      <c r="G34" s="396">
        <v>0.42479485436171116</v>
      </c>
      <c r="H34" s="396">
        <v>0.43175115723522772</v>
      </c>
      <c r="I34" s="398">
        <v>1.8483738468551981E-2</v>
      </c>
      <c r="J34" s="397">
        <v>3.92208178053211E-2</v>
      </c>
      <c r="K34" s="396">
        <v>9.8598301334492378E-2</v>
      </c>
      <c r="L34" s="397">
        <v>6.2767775414430529E-2</v>
      </c>
      <c r="M34" s="396">
        <v>0.14465288395071391</v>
      </c>
      <c r="N34" s="396">
        <v>0.19953173730303672</v>
      </c>
      <c r="O34" s="399">
        <v>0.20171012594846513</v>
      </c>
      <c r="P34" s="423"/>
    </row>
    <row r="35" spans="2:26">
      <c r="B35" s="422"/>
      <c r="C35" s="394" t="s">
        <v>186</v>
      </c>
      <c r="D35" s="395">
        <v>0.19567693768234568</v>
      </c>
      <c r="E35" s="396">
        <v>0.16180970932267982</v>
      </c>
      <c r="F35" s="397">
        <v>0.35748664700502553</v>
      </c>
      <c r="G35" s="396">
        <v>0.40326460848475915</v>
      </c>
      <c r="H35" s="396">
        <v>0.23395712168790289</v>
      </c>
      <c r="I35" s="398">
        <v>5.2916228223125455E-3</v>
      </c>
      <c r="J35" s="397">
        <v>0.50580493426890227</v>
      </c>
      <c r="K35" s="396">
        <v>0.51777970445920551</v>
      </c>
      <c r="L35" s="397">
        <v>0.51055369405612649</v>
      </c>
      <c r="M35" s="396">
        <v>0.48256388931062233</v>
      </c>
      <c r="N35" s="396">
        <v>0.3741894584510827</v>
      </c>
      <c r="O35" s="399">
        <v>0.22067942841736318</v>
      </c>
      <c r="P35" s="423"/>
    </row>
    <row r="36" spans="2:26">
      <c r="B36" s="422"/>
      <c r="C36" s="401" t="s">
        <v>233</v>
      </c>
      <c r="D36" s="395">
        <v>7.8535410742642078E-4</v>
      </c>
      <c r="E36" s="396">
        <v>4.0841884216699124E-3</v>
      </c>
      <c r="F36" s="397">
        <v>4.8695425290963329E-3</v>
      </c>
      <c r="G36" s="396">
        <v>0.15971349628525669</v>
      </c>
      <c r="H36" s="396">
        <v>0.60559437978917541</v>
      </c>
      <c r="I36" s="398">
        <v>0.22982258139647149</v>
      </c>
      <c r="J36" s="397">
        <v>5.3837088968780469E-4</v>
      </c>
      <c r="K36" s="396">
        <v>2.0434959710360617E-3</v>
      </c>
      <c r="L36" s="397">
        <v>1.1352489380729825E-3</v>
      </c>
      <c r="M36" s="396">
        <v>2.4309182084566231E-2</v>
      </c>
      <c r="N36" s="396">
        <v>5.2978090756076554E-2</v>
      </c>
      <c r="O36" s="399">
        <v>0.11677194469052113</v>
      </c>
      <c r="P36" s="432"/>
      <c r="Q36" s="440"/>
      <c r="R36" s="440"/>
      <c r="S36" s="440"/>
      <c r="T36" s="440"/>
      <c r="U36" s="440"/>
      <c r="V36" s="440"/>
      <c r="W36" s="440"/>
      <c r="X36" s="440"/>
      <c r="Y36" s="440"/>
      <c r="Z36" s="440"/>
    </row>
    <row r="37" spans="2:26">
      <c r="B37" s="422"/>
      <c r="C37" s="403" t="s">
        <v>345</v>
      </c>
      <c r="D37" s="404">
        <v>2.6995751360694473E-2</v>
      </c>
      <c r="E37" s="405">
        <v>4.6312549149573029E-2</v>
      </c>
      <c r="F37" s="406">
        <v>7.3308300510267502E-2</v>
      </c>
      <c r="G37" s="405">
        <v>0.28890482753199892</v>
      </c>
      <c r="H37" s="405">
        <v>0.53477427946395262</v>
      </c>
      <c r="I37" s="407">
        <v>0.10301259249378084</v>
      </c>
      <c r="J37" s="406">
        <v>2.6995751360694473E-2</v>
      </c>
      <c r="K37" s="405">
        <v>4.6312549149573029E-2</v>
      </c>
      <c r="L37" s="406">
        <v>7.3308300510267502E-2</v>
      </c>
      <c r="M37" s="405">
        <v>0.28890482753199892</v>
      </c>
      <c r="N37" s="405">
        <v>0.53477427946395262</v>
      </c>
      <c r="O37" s="408">
        <v>0.10301259249378084</v>
      </c>
      <c r="P37" s="432"/>
      <c r="Q37" s="440"/>
      <c r="R37" s="440"/>
      <c r="S37" s="440"/>
      <c r="T37" s="440"/>
      <c r="U37" s="440"/>
      <c r="V37" s="440"/>
      <c r="W37" s="440"/>
      <c r="X37" s="440"/>
      <c r="Y37" s="440"/>
      <c r="Z37" s="440"/>
    </row>
    <row r="38" spans="2:26" ht="15" customHeight="1" thickBot="1">
      <c r="B38" s="422"/>
      <c r="C38" s="409" t="s">
        <v>346</v>
      </c>
      <c r="D38" s="410">
        <v>0.19604470993513395</v>
      </c>
      <c r="E38" s="411">
        <v>0.12883585590207791</v>
      </c>
      <c r="F38" s="412">
        <v>0.32488056583721187</v>
      </c>
      <c r="G38" s="411">
        <v>0.39457802860947216</v>
      </c>
      <c r="H38" s="411">
        <v>0.2703922991412272</v>
      </c>
      <c r="I38" s="413">
        <v>1.0149106412088785E-2</v>
      </c>
      <c r="J38" s="412">
        <v>0.19604470993513395</v>
      </c>
      <c r="K38" s="411">
        <v>0.12883585590207791</v>
      </c>
      <c r="L38" s="412">
        <v>0.32488056583721187</v>
      </c>
      <c r="M38" s="411">
        <v>0.39457802860947216</v>
      </c>
      <c r="N38" s="411">
        <v>0.2703922991412272</v>
      </c>
      <c r="O38" s="414">
        <v>1.0149106412088785E-2</v>
      </c>
      <c r="P38" s="432"/>
      <c r="Q38" s="440"/>
      <c r="R38" s="440"/>
      <c r="S38" s="440"/>
      <c r="T38" s="440"/>
      <c r="U38" s="440"/>
      <c r="V38" s="440"/>
      <c r="W38" s="440"/>
      <c r="X38" s="440"/>
      <c r="Y38" s="440"/>
      <c r="Z38" s="440"/>
    </row>
    <row r="39" spans="2:26" s="426" customFormat="1">
      <c r="B39" s="427"/>
      <c r="C39" s="385" t="s">
        <v>629</v>
      </c>
      <c r="D39" s="386"/>
      <c r="E39" s="387"/>
      <c r="F39" s="387"/>
      <c r="G39" s="387"/>
      <c r="H39" s="387"/>
      <c r="I39" s="388"/>
      <c r="J39" s="387"/>
      <c r="K39" s="387"/>
      <c r="L39" s="387"/>
      <c r="M39" s="387"/>
      <c r="N39" s="387"/>
      <c r="O39" s="389"/>
      <c r="P39" s="428"/>
    </row>
    <row r="40" spans="2:26">
      <c r="B40" s="422"/>
      <c r="C40" s="390" t="s">
        <v>347</v>
      </c>
      <c r="D40" s="381"/>
      <c r="E40" s="391"/>
      <c r="F40" s="382"/>
      <c r="G40" s="391"/>
      <c r="H40" s="391"/>
      <c r="I40" s="392"/>
      <c r="J40" s="382"/>
      <c r="K40" s="391"/>
      <c r="L40" s="382"/>
      <c r="M40" s="391"/>
      <c r="N40" s="391"/>
      <c r="O40" s="393"/>
      <c r="P40" s="423"/>
    </row>
    <row r="41" spans="2:26" s="433" customFormat="1">
      <c r="B41" s="434"/>
      <c r="C41" s="394" t="s">
        <v>56</v>
      </c>
      <c r="D41" s="395">
        <v>0.46245519809222146</v>
      </c>
      <c r="E41" s="396">
        <v>0.23270418836038143</v>
      </c>
      <c r="F41" s="397">
        <v>0.69515938645260289</v>
      </c>
      <c r="G41" s="396">
        <v>0.26503771803083742</v>
      </c>
      <c r="H41" s="396">
        <v>3.900781683791571E-2</v>
      </c>
      <c r="I41" s="398">
        <v>7.9507859758496671E-4</v>
      </c>
      <c r="J41" s="397">
        <v>0.85343320123771593</v>
      </c>
      <c r="K41" s="396">
        <v>0.63510459514343798</v>
      </c>
      <c r="L41" s="397">
        <v>0.76103036250332567</v>
      </c>
      <c r="M41" s="396">
        <v>0.25345815353199963</v>
      </c>
      <c r="N41" s="396">
        <v>3.2719009879298246E-2</v>
      </c>
      <c r="O41" s="399">
        <v>3.7730863893251469E-3</v>
      </c>
      <c r="P41" s="435"/>
    </row>
    <row r="42" spans="2:26" s="433" customFormat="1">
      <c r="B42" s="434"/>
      <c r="C42" s="394" t="s">
        <v>332</v>
      </c>
      <c r="D42" s="395"/>
      <c r="E42" s="396"/>
      <c r="F42" s="397"/>
      <c r="G42" s="396"/>
      <c r="H42" s="396"/>
      <c r="I42" s="398"/>
      <c r="J42" s="397"/>
      <c r="K42" s="396"/>
      <c r="L42" s="397"/>
      <c r="M42" s="396"/>
      <c r="N42" s="396"/>
      <c r="O42" s="399"/>
      <c r="P42" s="435"/>
    </row>
    <row r="43" spans="2:26" ht="26">
      <c r="B43" s="422"/>
      <c r="C43" s="402" t="s">
        <v>351</v>
      </c>
      <c r="D43" s="395">
        <v>0.36894717260338505</v>
      </c>
      <c r="E43" s="396">
        <v>0.19344332182136642</v>
      </c>
      <c r="F43" s="397">
        <v>0.56239049442475142</v>
      </c>
      <c r="G43" s="396">
        <v>0.35389413632026578</v>
      </c>
      <c r="H43" s="396">
        <v>7.8940061408136197E-2</v>
      </c>
      <c r="I43" s="398">
        <v>4.7753078468465359E-3</v>
      </c>
      <c r="J43" s="397">
        <v>5.4515349805803082E-2</v>
      </c>
      <c r="K43" s="396">
        <v>3.6126398839582935E-2</v>
      </c>
      <c r="L43" s="397">
        <v>4.6732625860354954E-2</v>
      </c>
      <c r="M43" s="396">
        <v>2.2624347571946962E-2</v>
      </c>
      <c r="N43" s="396">
        <v>4.8072915037738733E-3</v>
      </c>
      <c r="O43" s="399">
        <v>2.4821885942003215E-3</v>
      </c>
      <c r="P43" s="423"/>
    </row>
    <row r="44" spans="2:26">
      <c r="B44" s="422"/>
      <c r="C44" s="402" t="s">
        <v>125</v>
      </c>
      <c r="D44" s="395">
        <v>9.8864971566536688E-2</v>
      </c>
      <c r="E44" s="396">
        <v>6.4676020970294748E-2</v>
      </c>
      <c r="F44" s="397">
        <v>0.16354099253683144</v>
      </c>
      <c r="G44" s="396">
        <v>0.27068980222676403</v>
      </c>
      <c r="H44" s="396">
        <v>0.42614354521112352</v>
      </c>
      <c r="I44" s="398">
        <v>0.13962566005690344</v>
      </c>
      <c r="J44" s="397">
        <v>0.12469693805691633</v>
      </c>
      <c r="K44" s="396">
        <v>0.10429583552476247</v>
      </c>
      <c r="L44" s="397">
        <v>0.11606261468076494</v>
      </c>
      <c r="M44" s="396">
        <v>0.10999707898361379</v>
      </c>
      <c r="N44" s="396">
        <v>0.10028006822950682</v>
      </c>
      <c r="O44" s="399">
        <v>5.6266195149183663E-2</v>
      </c>
      <c r="P44" s="423"/>
    </row>
    <row r="45" spans="2:26" ht="12" customHeight="1">
      <c r="B45" s="422"/>
      <c r="C45" s="400" t="s">
        <v>460</v>
      </c>
      <c r="D45" s="395">
        <v>0.16661857104173869</v>
      </c>
      <c r="E45" s="396">
        <v>9.5607667334366056E-2</v>
      </c>
      <c r="F45" s="397">
        <v>0.26222623837610476</v>
      </c>
      <c r="G45" s="396">
        <v>0.2757301453499868</v>
      </c>
      <c r="H45" s="396">
        <v>0.3522445095500335</v>
      </c>
      <c r="I45" s="398">
        <v>0.10979910672387498</v>
      </c>
      <c r="J45" s="397">
        <v>0.93363325156261312</v>
      </c>
      <c r="K45" s="396">
        <v>0.7384440845995095</v>
      </c>
      <c r="L45" s="397">
        <v>0.85102367767194587</v>
      </c>
      <c r="M45" s="396">
        <v>0.42364428107858648</v>
      </c>
      <c r="N45" s="396">
        <v>0.20962996359776875</v>
      </c>
      <c r="O45" s="399">
        <v>0.10844728333010369</v>
      </c>
      <c r="P45" s="423"/>
    </row>
    <row r="46" spans="2:26">
      <c r="B46" s="422"/>
      <c r="C46" s="401" t="s">
        <v>343</v>
      </c>
      <c r="D46" s="395"/>
      <c r="E46" s="396"/>
      <c r="F46" s="397"/>
      <c r="G46" s="396"/>
      <c r="H46" s="396"/>
      <c r="I46" s="398"/>
      <c r="J46" s="397"/>
      <c r="K46" s="396"/>
      <c r="L46" s="397"/>
      <c r="M46" s="396"/>
      <c r="N46" s="396"/>
      <c r="O46" s="399"/>
      <c r="P46" s="423"/>
    </row>
    <row r="47" spans="2:26">
      <c r="B47" s="422"/>
      <c r="C47" s="394" t="s">
        <v>126</v>
      </c>
      <c r="D47" s="395">
        <v>0.22991931819691225</v>
      </c>
      <c r="E47" s="396">
        <v>0.13941700273676749</v>
      </c>
      <c r="F47" s="397">
        <v>0.36933632093367974</v>
      </c>
      <c r="G47" s="396">
        <v>0.33032695113329114</v>
      </c>
      <c r="H47" s="396">
        <v>0.26629228720882686</v>
      </c>
      <c r="I47" s="398">
        <v>3.4044440730112729E-2</v>
      </c>
      <c r="J47" s="397">
        <v>0.82960676300471803</v>
      </c>
      <c r="K47" s="396">
        <v>0.753368859222592</v>
      </c>
      <c r="L47" s="397">
        <v>0.79734072670901712</v>
      </c>
      <c r="M47" s="396">
        <v>0.6130799066103414</v>
      </c>
      <c r="N47" s="396">
        <v>0.36184949186019161</v>
      </c>
      <c r="O47" s="399">
        <v>0.13240564982417369</v>
      </c>
      <c r="P47" s="423"/>
    </row>
    <row r="48" spans="2:26">
      <c r="B48" s="422"/>
      <c r="C48" s="402" t="s">
        <v>349</v>
      </c>
      <c r="D48" s="395">
        <v>0.28437481604799292</v>
      </c>
      <c r="E48" s="396">
        <v>0.16746243406163969</v>
      </c>
      <c r="F48" s="397">
        <v>0.4518372501096326</v>
      </c>
      <c r="G48" s="396">
        <v>0.36179611074630974</v>
      </c>
      <c r="H48" s="396">
        <v>0.18386585176008099</v>
      </c>
      <c r="I48" s="398">
        <v>2.5007873839766261E-3</v>
      </c>
      <c r="J48" s="397">
        <v>0.68515304712805369</v>
      </c>
      <c r="K48" s="396">
        <v>0.58361151404685363</v>
      </c>
      <c r="L48" s="397">
        <v>0.64217779952310516</v>
      </c>
      <c r="M48" s="396">
        <v>0.43812149484009549</v>
      </c>
      <c r="N48" s="396">
        <v>0.21267200262359051</v>
      </c>
      <c r="O48" s="399">
        <v>2.2742673090171729E-2</v>
      </c>
      <c r="P48" s="423"/>
    </row>
    <row r="49" spans="2:26">
      <c r="B49" s="422"/>
      <c r="C49" s="402" t="s">
        <v>350</v>
      </c>
      <c r="D49" s="395">
        <v>0.20828225500392142</v>
      </c>
      <c r="E49" s="396">
        <v>0.15829164892913972</v>
      </c>
      <c r="F49" s="397">
        <v>0.36657390393306116</v>
      </c>
      <c r="G49" s="396">
        <v>0.39136051094938817</v>
      </c>
      <c r="H49" s="396">
        <v>0.23656088308611292</v>
      </c>
      <c r="I49" s="398">
        <v>5.5047019910817825E-3</v>
      </c>
      <c r="J49" s="397">
        <v>0.29337726646595302</v>
      </c>
      <c r="K49" s="396">
        <v>0.27248695096562786</v>
      </c>
      <c r="L49" s="397">
        <v>0.28453589433053283</v>
      </c>
      <c r="M49" s="396">
        <v>0.22034901444779642</v>
      </c>
      <c r="N49" s="396">
        <v>0.11461780562469695</v>
      </c>
      <c r="O49" s="399">
        <v>1.9855068493120295E-2</v>
      </c>
      <c r="P49" s="423"/>
    </row>
    <row r="50" spans="2:26">
      <c r="B50" s="422"/>
      <c r="C50" s="402" t="s">
        <v>344</v>
      </c>
      <c r="D50" s="395">
        <v>0.27342588598318779</v>
      </c>
      <c r="E50" s="396">
        <v>0.16615546882507998</v>
      </c>
      <c r="F50" s="397">
        <v>0.43958135480826782</v>
      </c>
      <c r="G50" s="396">
        <v>0.36378093517084464</v>
      </c>
      <c r="H50" s="396">
        <v>0.19360554215325657</v>
      </c>
      <c r="I50" s="398">
        <v>3.0321678676309737E-3</v>
      </c>
      <c r="J50" s="397">
        <v>0.82537583780305801</v>
      </c>
      <c r="K50" s="396">
        <v>0.75010639350014185</v>
      </c>
      <c r="L50" s="397">
        <v>0.79351968093946224</v>
      </c>
      <c r="M50" s="396">
        <v>0.60185418407311431</v>
      </c>
      <c r="N50" s="396">
        <v>0.32417391682287788</v>
      </c>
      <c r="O50" s="399">
        <v>4.3740670856446021E-2</v>
      </c>
      <c r="P50" s="423"/>
    </row>
    <row r="51" spans="2:26">
      <c r="B51" s="422"/>
      <c r="C51" s="402" t="s">
        <v>185</v>
      </c>
      <c r="D51" s="395">
        <v>4.8285274007904819E-2</v>
      </c>
      <c r="E51" s="396">
        <v>2.7787517828585524E-2</v>
      </c>
      <c r="F51" s="397">
        <v>7.6072791836490336E-2</v>
      </c>
      <c r="G51" s="396">
        <v>0.19066108530527559</v>
      </c>
      <c r="H51" s="396">
        <v>0.56974963078154828</v>
      </c>
      <c r="I51" s="398">
        <v>0.16351649204609978</v>
      </c>
      <c r="J51" s="397">
        <v>8.2852651126072551E-3</v>
      </c>
      <c r="K51" s="396">
        <v>9.300465518019288E-3</v>
      </c>
      <c r="L51" s="397">
        <v>8.7149266261510559E-3</v>
      </c>
      <c r="M51" s="396">
        <v>1.9756875184953882E-2</v>
      </c>
      <c r="N51" s="396">
        <v>4.6273583541408786E-2</v>
      </c>
      <c r="O51" s="399">
        <v>9.2639830530564765E-2</v>
      </c>
      <c r="P51" s="423"/>
    </row>
    <row r="52" spans="2:26">
      <c r="B52" s="422"/>
      <c r="C52" s="394" t="s">
        <v>186</v>
      </c>
      <c r="D52" s="395">
        <v>0.13228997222108016</v>
      </c>
      <c r="E52" s="396">
        <v>0.13093166777181625</v>
      </c>
      <c r="F52" s="397">
        <v>0.26322163999289638</v>
      </c>
      <c r="G52" s="396">
        <v>0.44670852734865596</v>
      </c>
      <c r="H52" s="396">
        <v>0.28524223390143688</v>
      </c>
      <c r="I52" s="398">
        <v>4.8275987450348045E-3</v>
      </c>
      <c r="J52" s="397">
        <v>0.27243785703761864</v>
      </c>
      <c r="K52" s="396">
        <v>0.36411745047038735</v>
      </c>
      <c r="L52" s="397">
        <v>0.31123925296438271</v>
      </c>
      <c r="M52" s="396">
        <v>0.34275188746581192</v>
      </c>
      <c r="N52" s="396">
        <v>0.16971503679742295</v>
      </c>
      <c r="O52" s="399">
        <v>2.4083596225183246E-2</v>
      </c>
      <c r="P52" s="423"/>
    </row>
    <row r="53" spans="2:26">
      <c r="B53" s="422"/>
      <c r="C53" s="401" t="s">
        <v>233</v>
      </c>
      <c r="D53" s="395">
        <v>8.1126627067189972E-3</v>
      </c>
      <c r="E53" s="396">
        <v>2.008723680853685E-2</v>
      </c>
      <c r="F53" s="397">
        <v>2.8199899515255845E-2</v>
      </c>
      <c r="G53" s="396">
        <v>0.14489385100331806</v>
      </c>
      <c r="H53" s="396">
        <v>0.48349692565483215</v>
      </c>
      <c r="I53" s="398">
        <v>0.34340932382659395</v>
      </c>
      <c r="J53" s="397">
        <v>0.13302986695446514</v>
      </c>
      <c r="K53" s="396">
        <v>0.20368883509994598</v>
      </c>
      <c r="L53" s="397">
        <v>0.16293473995981889</v>
      </c>
      <c r="M53" s="396">
        <v>0.26862633985491807</v>
      </c>
      <c r="N53" s="396">
        <v>0.33061034810119366</v>
      </c>
      <c r="O53" s="399">
        <v>0.38635867769383403</v>
      </c>
      <c r="P53" s="432"/>
      <c r="Q53" s="440"/>
      <c r="R53" s="440"/>
      <c r="S53" s="440"/>
      <c r="T53" s="440"/>
      <c r="U53" s="440"/>
      <c r="V53" s="440"/>
      <c r="W53" s="440"/>
      <c r="X53" s="440"/>
      <c r="Y53" s="440"/>
      <c r="Z53" s="440"/>
    </row>
    <row r="54" spans="2:26">
      <c r="B54" s="422"/>
      <c r="C54" s="403" t="s">
        <v>345</v>
      </c>
      <c r="D54" s="404">
        <v>1.5004206434804067E-2</v>
      </c>
      <c r="E54" s="405">
        <v>2.4699361280705951E-2</v>
      </c>
      <c r="F54" s="406">
        <v>3.9703567715510014E-2</v>
      </c>
      <c r="G54" s="405">
        <v>0.15100295225479074</v>
      </c>
      <c r="H54" s="405">
        <v>0.49744325748198598</v>
      </c>
      <c r="I54" s="407">
        <v>0.31185022254713651</v>
      </c>
      <c r="J54" s="406">
        <v>1.5004206434804067E-2</v>
      </c>
      <c r="K54" s="405">
        <v>2.4699361280705951E-2</v>
      </c>
      <c r="L54" s="406">
        <v>3.9703567715510014E-2</v>
      </c>
      <c r="M54" s="405">
        <v>0.15100295225479074</v>
      </c>
      <c r="N54" s="405">
        <v>0.49744325748198598</v>
      </c>
      <c r="O54" s="408">
        <v>0.31185022254713651</v>
      </c>
      <c r="P54" s="432"/>
      <c r="Q54" s="440"/>
      <c r="R54" s="440"/>
      <c r="S54" s="440"/>
      <c r="T54" s="440"/>
      <c r="U54" s="440"/>
      <c r="V54" s="440"/>
      <c r="W54" s="440"/>
      <c r="X54" s="440"/>
      <c r="Y54" s="440"/>
      <c r="Z54" s="440"/>
    </row>
    <row r="55" spans="2:26" ht="15" customHeight="1" thickBot="1">
      <c r="B55" s="422"/>
      <c r="C55" s="409" t="s">
        <v>346</v>
      </c>
      <c r="D55" s="410">
        <v>0.15109056476986882</v>
      </c>
      <c r="E55" s="411">
        <v>0.11086846944373131</v>
      </c>
      <c r="F55" s="412">
        <v>0.26195903421360012</v>
      </c>
      <c r="G55" s="411">
        <v>0.32938227985583679</v>
      </c>
      <c r="H55" s="411">
        <v>0.36133721307118788</v>
      </c>
      <c r="I55" s="413">
        <v>4.7321472859375234E-2</v>
      </c>
      <c r="J55" s="412">
        <v>0.15109056476986882</v>
      </c>
      <c r="K55" s="411">
        <v>0.11086846944373131</v>
      </c>
      <c r="L55" s="412">
        <v>0.26195903421360012</v>
      </c>
      <c r="M55" s="411">
        <v>0.32938227985583679</v>
      </c>
      <c r="N55" s="411">
        <v>0.36133721307118788</v>
      </c>
      <c r="O55" s="414">
        <v>4.7321472859375234E-2</v>
      </c>
      <c r="P55" s="432"/>
      <c r="Q55" s="440"/>
      <c r="R55" s="440"/>
      <c r="S55" s="440"/>
      <c r="T55" s="440"/>
      <c r="U55" s="440"/>
      <c r="V55" s="440"/>
      <c r="W55" s="440"/>
      <c r="X55" s="440"/>
      <c r="Y55" s="440"/>
      <c r="Z55" s="440"/>
    </row>
    <row r="56" spans="2:26" s="426" customFormat="1">
      <c r="B56" s="427"/>
      <c r="C56" s="385" t="s">
        <v>630</v>
      </c>
      <c r="D56" s="386"/>
      <c r="E56" s="387"/>
      <c r="F56" s="387"/>
      <c r="G56" s="387"/>
      <c r="H56" s="387"/>
      <c r="I56" s="388"/>
      <c r="J56" s="387"/>
      <c r="K56" s="387"/>
      <c r="L56" s="387"/>
      <c r="M56" s="387"/>
      <c r="N56" s="387"/>
      <c r="O56" s="389"/>
      <c r="P56" s="428"/>
    </row>
    <row r="57" spans="2:26">
      <c r="B57" s="422"/>
      <c r="C57" s="390" t="s">
        <v>347</v>
      </c>
      <c r="D57" s="381"/>
      <c r="E57" s="391"/>
      <c r="F57" s="382"/>
      <c r="G57" s="391"/>
      <c r="H57" s="391"/>
      <c r="I57" s="392"/>
      <c r="J57" s="382"/>
      <c r="K57" s="391"/>
      <c r="L57" s="382"/>
      <c r="M57" s="391"/>
      <c r="N57" s="391"/>
      <c r="O57" s="393"/>
      <c r="P57" s="423"/>
    </row>
    <row r="58" spans="2:26" s="433" customFormat="1">
      <c r="B58" s="434"/>
      <c r="C58" s="394" t="s">
        <v>352</v>
      </c>
      <c r="D58" s="395">
        <v>0.38488880159418942</v>
      </c>
      <c r="E58" s="396">
        <v>0.2304457673349202</v>
      </c>
      <c r="F58" s="397">
        <v>0.61533456892910954</v>
      </c>
      <c r="G58" s="396">
        <v>0.34669974276600851</v>
      </c>
      <c r="H58" s="396">
        <v>3.6803499137295567E-2</v>
      </c>
      <c r="I58" s="398">
        <v>1.1621891675863158E-3</v>
      </c>
      <c r="J58" s="397">
        <v>0.64240543773429426</v>
      </c>
      <c r="K58" s="396">
        <v>0.40121912869177745</v>
      </c>
      <c r="L58" s="397">
        <v>0.52363957042929177</v>
      </c>
      <c r="M58" s="396">
        <v>0.1714938712131025</v>
      </c>
      <c r="N58" s="396">
        <v>2.2451842561721891E-2</v>
      </c>
      <c r="O58" s="399">
        <v>7.5790339328783681E-3</v>
      </c>
      <c r="P58" s="432"/>
      <c r="Q58" s="440"/>
      <c r="R58" s="440"/>
      <c r="S58" s="440"/>
      <c r="T58" s="440"/>
      <c r="U58" s="440"/>
      <c r="V58" s="440"/>
      <c r="W58" s="440"/>
      <c r="X58" s="440"/>
      <c r="Y58" s="440"/>
      <c r="Z58" s="440"/>
    </row>
    <row r="59" spans="2:26">
      <c r="B59" s="422"/>
      <c r="C59" s="394" t="s">
        <v>332</v>
      </c>
      <c r="D59" s="395">
        <v>0.23746245478183384</v>
      </c>
      <c r="E59" s="396">
        <v>0.16203127014735247</v>
      </c>
      <c r="F59" s="397">
        <v>0.39949372492918628</v>
      </c>
      <c r="G59" s="396">
        <v>0.38223827057770615</v>
      </c>
      <c r="H59" s="396">
        <v>0.21359430969968782</v>
      </c>
      <c r="I59" s="398">
        <v>4.6736947934196563E-3</v>
      </c>
      <c r="J59" s="397">
        <v>0.10199791963296502</v>
      </c>
      <c r="K59" s="396">
        <v>6.1441397620581324E-2</v>
      </c>
      <c r="L59" s="397">
        <v>8.202692488290203E-2</v>
      </c>
      <c r="M59" s="396">
        <v>4.1348805561662073E-2</v>
      </c>
      <c r="N59" s="396">
        <v>2.233403065518047E-2</v>
      </c>
      <c r="O59" s="399">
        <v>5.0537034775234727E-3</v>
      </c>
      <c r="P59" s="432"/>
      <c r="Q59" s="440"/>
      <c r="R59" s="440"/>
      <c r="S59" s="440"/>
      <c r="T59" s="440"/>
      <c r="U59" s="440"/>
      <c r="V59" s="440"/>
      <c r="W59" s="440"/>
      <c r="X59" s="440"/>
      <c r="Y59" s="440"/>
      <c r="Z59" s="440"/>
    </row>
    <row r="60" spans="2:26" ht="12" customHeight="1">
      <c r="B60" s="422"/>
      <c r="C60" s="400" t="s">
        <v>460</v>
      </c>
      <c r="D60" s="395">
        <v>0.2952083729762216</v>
      </c>
      <c r="E60" s="396">
        <v>0.17762947282473349</v>
      </c>
      <c r="F60" s="397">
        <v>0.47283784580095506</v>
      </c>
      <c r="G60" s="396">
        <v>0.33846044168005041</v>
      </c>
      <c r="H60" s="396">
        <v>0.16618217978175423</v>
      </c>
      <c r="I60" s="398">
        <v>2.2519532737240285E-2</v>
      </c>
      <c r="J60" s="397">
        <v>0.73104531838721809</v>
      </c>
      <c r="K60" s="396">
        <v>0.51198624953086203</v>
      </c>
      <c r="L60" s="397">
        <v>0.62317542972299422</v>
      </c>
      <c r="M60" s="396">
        <v>0.28257213011497129</v>
      </c>
      <c r="N60" s="396">
        <v>0.12205115560695594</v>
      </c>
      <c r="O60" s="399">
        <v>7.010160869200488E-2</v>
      </c>
      <c r="P60" s="432"/>
      <c r="Q60" s="440"/>
      <c r="R60" s="440"/>
      <c r="S60" s="440"/>
      <c r="T60" s="440"/>
      <c r="U60" s="440"/>
      <c r="V60" s="440"/>
      <c r="W60" s="440"/>
      <c r="X60" s="440"/>
      <c r="Y60" s="440"/>
      <c r="Z60" s="440"/>
    </row>
    <row r="61" spans="2:26" s="429" customFormat="1">
      <c r="B61" s="430"/>
      <c r="C61" s="401" t="s">
        <v>343</v>
      </c>
      <c r="D61" s="395"/>
      <c r="E61" s="397"/>
      <c r="F61" s="397"/>
      <c r="G61" s="397"/>
      <c r="H61" s="397"/>
      <c r="I61" s="415"/>
      <c r="J61" s="397"/>
      <c r="K61" s="397"/>
      <c r="L61" s="397"/>
      <c r="M61" s="397"/>
      <c r="N61" s="397"/>
      <c r="O61" s="416"/>
      <c r="P61" s="431"/>
    </row>
    <row r="62" spans="2:26">
      <c r="B62" s="422"/>
      <c r="C62" s="394" t="s">
        <v>126</v>
      </c>
      <c r="D62" s="395">
        <v>0.14409685141639056</v>
      </c>
      <c r="E62" s="396">
        <v>0.13792991436214819</v>
      </c>
      <c r="F62" s="397">
        <v>0.28202676577853875</v>
      </c>
      <c r="G62" s="396">
        <v>0.44204607431733034</v>
      </c>
      <c r="H62" s="396">
        <v>0.26959032934180571</v>
      </c>
      <c r="I62" s="398">
        <v>6.3368305623252323E-3</v>
      </c>
      <c r="J62" s="397">
        <v>0.80871289304799909</v>
      </c>
      <c r="K62" s="396">
        <v>0.81637080493578806</v>
      </c>
      <c r="L62" s="397">
        <v>0.81248383075465891</v>
      </c>
      <c r="M62" s="396">
        <v>0.75894525609352792</v>
      </c>
      <c r="N62" s="396">
        <v>0.50772565667834324</v>
      </c>
      <c r="O62" s="399">
        <v>0.15243563993221163</v>
      </c>
      <c r="P62" s="423"/>
    </row>
    <row r="63" spans="2:26">
      <c r="B63" s="422"/>
      <c r="C63" s="402" t="s">
        <v>349</v>
      </c>
      <c r="D63" s="395">
        <v>0.2038228792321756</v>
      </c>
      <c r="E63" s="396">
        <v>0.17311397102628967</v>
      </c>
      <c r="F63" s="397">
        <v>0.37693685025846524</v>
      </c>
      <c r="G63" s="396">
        <v>0.45194751953008466</v>
      </c>
      <c r="H63" s="396">
        <v>0.16855173246806987</v>
      </c>
      <c r="I63" s="398">
        <v>2.5638977433802561E-3</v>
      </c>
      <c r="J63" s="397">
        <v>0.65726683840983735</v>
      </c>
      <c r="K63" s="396">
        <v>0.60997268244380232</v>
      </c>
      <c r="L63" s="397">
        <v>0.63397807266661255</v>
      </c>
      <c r="M63" s="396">
        <v>0.49971156496360697</v>
      </c>
      <c r="N63" s="396">
        <v>0.23032986563998836</v>
      </c>
      <c r="O63" s="399">
        <v>4.196221218947889E-2</v>
      </c>
      <c r="P63" s="423"/>
    </row>
    <row r="64" spans="2:26">
      <c r="B64" s="422"/>
      <c r="C64" s="402" t="s">
        <v>350</v>
      </c>
      <c r="D64" s="395">
        <v>0.13236504301419838</v>
      </c>
      <c r="E64" s="396">
        <v>0.136796113321353</v>
      </c>
      <c r="F64" s="397">
        <v>0.26916115633555143</v>
      </c>
      <c r="G64" s="396">
        <v>0.46826776787069163</v>
      </c>
      <c r="H64" s="396">
        <v>0.25882160381876651</v>
      </c>
      <c r="I64" s="398">
        <v>3.7494719749904502E-3</v>
      </c>
      <c r="J64" s="397">
        <v>0.48111129598266006</v>
      </c>
      <c r="K64" s="396">
        <v>0.48630848544799476</v>
      </c>
      <c r="L64" s="397">
        <v>0.48367051552065665</v>
      </c>
      <c r="M64" s="396">
        <v>0.46918942432759941</v>
      </c>
      <c r="N64" s="396">
        <v>0.29292570981879895</v>
      </c>
      <c r="O64" s="399">
        <v>5.9623877890492803E-2</v>
      </c>
      <c r="P64" s="423"/>
    </row>
    <row r="65" spans="2:26">
      <c r="B65" s="422"/>
      <c r="C65" s="402" t="s">
        <v>185</v>
      </c>
      <c r="D65" s="395">
        <v>2.3886360071396665E-2</v>
      </c>
      <c r="E65" s="396">
        <v>4.7499890347698151E-2</v>
      </c>
      <c r="F65" s="397">
        <v>7.1386250419094813E-2</v>
      </c>
      <c r="G65" s="396">
        <v>0.36430286040109672</v>
      </c>
      <c r="H65" s="396">
        <v>0.54304205964936558</v>
      </c>
      <c r="I65" s="398">
        <v>2.1268829530442828E-2</v>
      </c>
      <c r="J65" s="397">
        <v>1.885638272457818E-2</v>
      </c>
      <c r="K65" s="396">
        <v>3.8412606489436917E-2</v>
      </c>
      <c r="L65" s="397">
        <v>2.8486331811923404E-2</v>
      </c>
      <c r="M65" s="396">
        <v>8.7812059426159841E-2</v>
      </c>
      <c r="N65" s="396">
        <v>0.13448543938314841</v>
      </c>
      <c r="O65" s="399">
        <v>6.3987788006114696E-2</v>
      </c>
      <c r="P65" s="423"/>
    </row>
    <row r="66" spans="2:26">
      <c r="B66" s="422"/>
      <c r="C66" s="394" t="s">
        <v>186</v>
      </c>
      <c r="D66" s="395">
        <v>0.11435104149919743</v>
      </c>
      <c r="E66" s="396">
        <v>0.11575782955975657</v>
      </c>
      <c r="F66" s="397">
        <v>0.230108871058954</v>
      </c>
      <c r="G66" s="396">
        <v>0.40288089292317303</v>
      </c>
      <c r="H66" s="396">
        <v>0.34503845151576357</v>
      </c>
      <c r="I66" s="398">
        <v>2.1971784502109373E-2</v>
      </c>
      <c r="J66" s="397">
        <v>0.94368415239236592</v>
      </c>
      <c r="K66" s="396">
        <v>0.94197427465217876</v>
      </c>
      <c r="L66" s="397">
        <v>0.94284216797954812</v>
      </c>
      <c r="M66" s="396">
        <v>0.91064452112026106</v>
      </c>
      <c r="N66" s="396">
        <v>0.87882708610381477</v>
      </c>
      <c r="O66" s="399">
        <v>0.81351412555108493</v>
      </c>
      <c r="P66" s="423"/>
    </row>
    <row r="67" spans="2:26" ht="13" customHeight="1">
      <c r="B67" s="422"/>
      <c r="C67" s="401" t="s">
        <v>233</v>
      </c>
      <c r="D67" s="395">
        <v>4.8046574573315393E-3</v>
      </c>
      <c r="E67" s="396">
        <v>1.7097048412853654E-2</v>
      </c>
      <c r="F67" s="397">
        <v>2.1901705870185195E-2</v>
      </c>
      <c r="G67" s="396">
        <v>0.22926178820403864</v>
      </c>
      <c r="H67" s="396">
        <v>0.6659050692870454</v>
      </c>
      <c r="I67" s="398">
        <v>8.2931436638730649E-2</v>
      </c>
      <c r="J67" s="397">
        <v>2.5122146381167536E-2</v>
      </c>
      <c r="K67" s="396">
        <v>0.1389783387524717</v>
      </c>
      <c r="L67" s="397">
        <v>8.1187639852604243E-2</v>
      </c>
      <c r="M67" s="396">
        <v>0.37041402238827698</v>
      </c>
      <c r="N67" s="396">
        <v>0.59709650425541561</v>
      </c>
      <c r="O67" s="399">
        <v>0.65932292456737962</v>
      </c>
      <c r="P67" s="436"/>
      <c r="Q67" s="441"/>
      <c r="R67" s="441"/>
      <c r="S67" s="441"/>
      <c r="T67" s="441"/>
      <c r="U67" s="441"/>
      <c r="V67" s="441"/>
      <c r="W67" s="441"/>
      <c r="X67" s="441"/>
      <c r="Y67" s="441"/>
      <c r="Z67" s="441"/>
    </row>
    <row r="68" spans="2:26">
      <c r="B68" s="422"/>
      <c r="C68" s="403" t="s">
        <v>345</v>
      </c>
      <c r="D68" s="404">
        <v>1.6835281848448617E-2</v>
      </c>
      <c r="E68" s="405">
        <v>3.6490137012487163E-2</v>
      </c>
      <c r="F68" s="406">
        <v>5.3325418860935787E-2</v>
      </c>
      <c r="G68" s="405">
        <v>0.245332410326081</v>
      </c>
      <c r="H68" s="405">
        <v>0.54376011393167989</v>
      </c>
      <c r="I68" s="407">
        <v>0.15758205688130331</v>
      </c>
      <c r="J68" s="406">
        <v>1.6835281848448617E-2</v>
      </c>
      <c r="K68" s="405">
        <v>3.6490137012487163E-2</v>
      </c>
      <c r="L68" s="406">
        <v>5.3325418860935787E-2</v>
      </c>
      <c r="M68" s="405">
        <v>0.245332410326081</v>
      </c>
      <c r="N68" s="405">
        <v>0.54376011393167989</v>
      </c>
      <c r="O68" s="408">
        <v>0.15758205688130331</v>
      </c>
      <c r="P68" s="436"/>
      <c r="Q68" s="441"/>
      <c r="R68" s="441"/>
      <c r="S68" s="441"/>
      <c r="T68" s="441"/>
      <c r="U68" s="441"/>
      <c r="V68" s="441"/>
      <c r="W68" s="441"/>
      <c r="X68" s="441"/>
      <c r="Y68" s="441"/>
      <c r="Z68" s="441"/>
    </row>
    <row r="69" spans="2:26" ht="15" customHeight="1" thickBot="1">
      <c r="B69" s="422"/>
      <c r="C69" s="409" t="s">
        <v>346</v>
      </c>
      <c r="D69" s="410">
        <v>0.12639458536373652</v>
      </c>
      <c r="E69" s="411">
        <v>0.12262137221793958</v>
      </c>
      <c r="F69" s="412">
        <v>0.24901595758167611</v>
      </c>
      <c r="G69" s="411">
        <v>0.40753799649509809</v>
      </c>
      <c r="H69" s="411">
        <v>0.32301374496435775</v>
      </c>
      <c r="I69" s="413">
        <v>2.0432300958868038E-2</v>
      </c>
      <c r="J69" s="412">
        <v>0.12639458536373652</v>
      </c>
      <c r="K69" s="411">
        <v>0.12262137221793958</v>
      </c>
      <c r="L69" s="412">
        <v>0.24901595758167611</v>
      </c>
      <c r="M69" s="411">
        <v>0.40753799649509809</v>
      </c>
      <c r="N69" s="411">
        <v>0.32301374496435775</v>
      </c>
      <c r="O69" s="414">
        <v>2.0432300958868038E-2</v>
      </c>
      <c r="P69" s="436"/>
      <c r="Q69" s="441"/>
      <c r="R69" s="441"/>
      <c r="S69" s="441"/>
      <c r="T69" s="441"/>
      <c r="U69" s="441"/>
      <c r="V69" s="441"/>
      <c r="W69" s="441"/>
      <c r="X69" s="441"/>
      <c r="Y69" s="441"/>
      <c r="Z69" s="441"/>
    </row>
    <row r="70" spans="2:26" s="426" customFormat="1">
      <c r="B70" s="427"/>
      <c r="C70" s="385" t="s">
        <v>631</v>
      </c>
      <c r="D70" s="386"/>
      <c r="E70" s="387"/>
      <c r="F70" s="387"/>
      <c r="G70" s="387"/>
      <c r="H70" s="387"/>
      <c r="I70" s="388"/>
      <c r="J70" s="387"/>
      <c r="K70" s="387"/>
      <c r="L70" s="387"/>
      <c r="M70" s="387"/>
      <c r="N70" s="387"/>
      <c r="O70" s="389"/>
      <c r="P70" s="437"/>
      <c r="Q70" s="442"/>
      <c r="R70" s="442"/>
      <c r="S70" s="442"/>
      <c r="T70" s="442"/>
      <c r="U70" s="442"/>
      <c r="V70" s="442"/>
    </row>
    <row r="71" spans="2:26">
      <c r="B71" s="422"/>
      <c r="C71" s="390" t="s">
        <v>347</v>
      </c>
      <c r="D71" s="395"/>
      <c r="E71" s="396"/>
      <c r="F71" s="397"/>
      <c r="G71" s="396"/>
      <c r="H71" s="396"/>
      <c r="I71" s="398"/>
      <c r="J71" s="397"/>
      <c r="K71" s="396"/>
      <c r="L71" s="397"/>
      <c r="M71" s="396"/>
      <c r="N71" s="396"/>
      <c r="O71" s="399"/>
      <c r="P71" s="423"/>
    </row>
    <row r="72" spans="2:26" ht="13" customHeight="1">
      <c r="B72" s="422"/>
      <c r="C72" s="394" t="s">
        <v>29</v>
      </c>
      <c r="D72" s="395">
        <v>0.55720662551676026</v>
      </c>
      <c r="E72" s="396">
        <v>0.25542770084332711</v>
      </c>
      <c r="F72" s="397">
        <v>0.81263432636008737</v>
      </c>
      <c r="G72" s="396">
        <v>0.17056828215161035</v>
      </c>
      <c r="H72" s="396">
        <v>1.6797391488302265E-2</v>
      </c>
      <c r="I72" s="398">
        <v>0</v>
      </c>
      <c r="J72" s="397">
        <v>0.35302237455369312</v>
      </c>
      <c r="K72" s="396">
        <v>0.17389384768135152</v>
      </c>
      <c r="L72" s="397">
        <v>0.26883968033652778</v>
      </c>
      <c r="M72" s="396">
        <v>3.6752007137532718E-2</v>
      </c>
      <c r="N72" s="396">
        <v>4.3008801897208328E-3</v>
      </c>
      <c r="O72" s="399">
        <v>0</v>
      </c>
      <c r="P72" s="436"/>
      <c r="Q72" s="441"/>
      <c r="R72" s="441"/>
      <c r="S72" s="441"/>
      <c r="T72" s="441"/>
      <c r="U72" s="441"/>
      <c r="V72" s="441"/>
    </row>
    <row r="73" spans="2:26">
      <c r="B73" s="422"/>
      <c r="C73" s="394" t="s">
        <v>461</v>
      </c>
      <c r="D73" s="417" t="s">
        <v>234</v>
      </c>
      <c r="E73" s="396" t="s">
        <v>234</v>
      </c>
      <c r="F73" s="397" t="s">
        <v>234</v>
      </c>
      <c r="G73" s="396" t="s">
        <v>234</v>
      </c>
      <c r="H73" s="396" t="s">
        <v>234</v>
      </c>
      <c r="I73" s="398" t="s">
        <v>234</v>
      </c>
      <c r="J73" s="397" t="s">
        <v>234</v>
      </c>
      <c r="K73" s="396" t="s">
        <v>234</v>
      </c>
      <c r="L73" s="397" t="s">
        <v>234</v>
      </c>
      <c r="M73" s="396" t="s">
        <v>234</v>
      </c>
      <c r="N73" s="396" t="s">
        <v>234</v>
      </c>
      <c r="O73" s="399" t="s">
        <v>234</v>
      </c>
      <c r="P73" s="436"/>
      <c r="Q73" s="441"/>
      <c r="R73" s="441"/>
      <c r="S73" s="441"/>
      <c r="T73" s="441"/>
      <c r="U73" s="441"/>
      <c r="V73" s="441"/>
    </row>
    <row r="74" spans="2:26" ht="14" customHeight="1">
      <c r="B74" s="422"/>
      <c r="C74" s="400" t="s">
        <v>460</v>
      </c>
      <c r="D74" s="395">
        <v>0.46851851184516102</v>
      </c>
      <c r="E74" s="396">
        <v>0.2403233855475195</v>
      </c>
      <c r="F74" s="397">
        <v>0.70884189739268055</v>
      </c>
      <c r="G74" s="396">
        <v>0.23971060984829234</v>
      </c>
      <c r="H74" s="396">
        <v>5.1426244047887891E-2</v>
      </c>
      <c r="I74" s="398">
        <v>2.1248711139246032E-5</v>
      </c>
      <c r="J74" s="397">
        <v>0.57665552482114213</v>
      </c>
      <c r="K74" s="396">
        <v>0.41940044251132741</v>
      </c>
      <c r="L74" s="397">
        <v>0.5027524076609331</v>
      </c>
      <c r="M74" s="396">
        <v>0.22966210975762971</v>
      </c>
      <c r="N74" s="396">
        <v>7.6108134785017836E-2</v>
      </c>
      <c r="O74" s="399">
        <v>1.6498143742884636E-3</v>
      </c>
      <c r="P74" s="436"/>
      <c r="Q74" s="441"/>
      <c r="R74" s="441"/>
      <c r="S74" s="441"/>
      <c r="T74" s="441"/>
      <c r="U74" s="441"/>
      <c r="V74" s="441"/>
    </row>
    <row r="75" spans="2:26">
      <c r="B75" s="422"/>
      <c r="C75" s="401" t="s">
        <v>343</v>
      </c>
      <c r="D75" s="395"/>
      <c r="E75" s="396"/>
      <c r="F75" s="397"/>
      <c r="G75" s="396"/>
      <c r="H75" s="396"/>
      <c r="I75" s="398"/>
      <c r="J75" s="397"/>
      <c r="K75" s="396"/>
      <c r="L75" s="397"/>
      <c r="M75" s="396"/>
      <c r="N75" s="396"/>
      <c r="O75" s="399"/>
      <c r="P75" s="423"/>
    </row>
    <row r="76" spans="2:26">
      <c r="B76" s="422"/>
      <c r="C76" s="394" t="s">
        <v>126</v>
      </c>
      <c r="D76" s="395">
        <v>0.2223520082420897</v>
      </c>
      <c r="E76" s="396">
        <v>0.18494742920234358</v>
      </c>
      <c r="F76" s="397">
        <v>0.40729943744443325</v>
      </c>
      <c r="G76" s="396">
        <v>0.40454944511965546</v>
      </c>
      <c r="H76" s="396">
        <v>0.18475866714411115</v>
      </c>
      <c r="I76" s="398">
        <v>3.3924502248917888E-3</v>
      </c>
      <c r="J76" s="397">
        <v>0.58224380085887539</v>
      </c>
      <c r="K76" s="396">
        <v>0.53151330809977171</v>
      </c>
      <c r="L76" s="397">
        <v>0.55840265375633003</v>
      </c>
      <c r="M76" s="396">
        <v>0.4007063830717349</v>
      </c>
      <c r="N76" s="396">
        <v>0.18459307995989652</v>
      </c>
      <c r="O76" s="399">
        <v>3.813921669232085E-2</v>
      </c>
      <c r="P76" s="423"/>
    </row>
    <row r="77" spans="2:26">
      <c r="B77" s="422"/>
      <c r="C77" s="402" t="s">
        <v>349</v>
      </c>
      <c r="D77" s="395">
        <v>0.2925078340213299</v>
      </c>
      <c r="E77" s="396">
        <v>0.21498264072804679</v>
      </c>
      <c r="F77" s="397">
        <v>0.5074904747493767</v>
      </c>
      <c r="G77" s="396">
        <v>0.37417034632975155</v>
      </c>
      <c r="H77" s="396">
        <v>0.11758386410888003</v>
      </c>
      <c r="I77" s="398">
        <v>7.5531481199171376E-4</v>
      </c>
      <c r="J77" s="397">
        <v>0.16502227624329144</v>
      </c>
      <c r="K77" s="396">
        <v>0.13679219607586196</v>
      </c>
      <c r="L77" s="397">
        <v>0.15175535417367372</v>
      </c>
      <c r="M77" s="396">
        <v>8.5333004323760231E-2</v>
      </c>
      <c r="N77" s="396">
        <v>3.1389341831060624E-2</v>
      </c>
      <c r="O77" s="399">
        <v>3.2944460856210471E-3</v>
      </c>
      <c r="P77" s="423"/>
    </row>
    <row r="78" spans="2:26">
      <c r="B78" s="422"/>
      <c r="C78" s="402" t="s">
        <v>350</v>
      </c>
      <c r="D78" s="395">
        <v>0.1924062582736302</v>
      </c>
      <c r="E78" s="396">
        <v>0.18458831884625063</v>
      </c>
      <c r="F78" s="397">
        <v>0.37699457711988082</v>
      </c>
      <c r="G78" s="396">
        <v>0.4456582251563056</v>
      </c>
      <c r="H78" s="396">
        <v>0.17573080552768194</v>
      </c>
      <c r="I78" s="398">
        <v>1.6163921961316182E-3</v>
      </c>
      <c r="J78" s="397">
        <v>8.6821714086539964E-2</v>
      </c>
      <c r="K78" s="396">
        <v>9.3943189206352404E-2</v>
      </c>
      <c r="L78" s="397">
        <v>9.0168500736628188E-2</v>
      </c>
      <c r="M78" s="396">
        <v>8.1292942591111153E-2</v>
      </c>
      <c r="N78" s="396">
        <v>3.7522007914761374E-2</v>
      </c>
      <c r="O78" s="399">
        <v>5.6387372959974293E-3</v>
      </c>
      <c r="P78" s="423"/>
    </row>
    <row r="79" spans="2:26">
      <c r="B79" s="422"/>
      <c r="C79" s="402" t="s">
        <v>344</v>
      </c>
      <c r="D79" s="395">
        <v>0.24563338569529283</v>
      </c>
      <c r="E79" s="396">
        <v>0.19797923897637643</v>
      </c>
      <c r="F79" s="397">
        <v>0.44361262467166929</v>
      </c>
      <c r="G79" s="396">
        <v>0.40857858748740533</v>
      </c>
      <c r="H79" s="396">
        <v>0.14657807536102474</v>
      </c>
      <c r="I79" s="398">
        <v>1.2307123293818338E-3</v>
      </c>
      <c r="J79" s="397">
        <v>0.28908419392173601</v>
      </c>
      <c r="K79" s="396">
        <v>0.26079994758407965</v>
      </c>
      <c r="L79" s="397">
        <v>0.27579181608454884</v>
      </c>
      <c r="M79" s="396">
        <v>0.19243943949269179</v>
      </c>
      <c r="N79" s="396">
        <v>8.0657150810659883E-2</v>
      </c>
      <c r="O79" s="399">
        <v>1.1115084486043952E-2</v>
      </c>
      <c r="P79" s="423"/>
    </row>
    <row r="80" spans="2:26">
      <c r="B80" s="422"/>
      <c r="C80" s="402" t="s">
        <v>185</v>
      </c>
      <c r="D80" s="395">
        <v>3.5822795412250162E-2</v>
      </c>
      <c r="E80" s="396">
        <v>8.0537231927530317E-2</v>
      </c>
      <c r="F80" s="397">
        <v>0.11636002733978049</v>
      </c>
      <c r="G80" s="396">
        <v>0.37226816115456901</v>
      </c>
      <c r="H80" s="396">
        <v>0.49065962708084343</v>
      </c>
      <c r="I80" s="398">
        <v>2.0712184424807045E-2</v>
      </c>
      <c r="J80" s="397">
        <v>4.0754130154034528E-3</v>
      </c>
      <c r="K80" s="396">
        <v>9.9134129316123445E-3</v>
      </c>
      <c r="L80" s="397">
        <v>6.81902158723241E-3</v>
      </c>
      <c r="M80" s="396">
        <v>1.5827504086351283E-2</v>
      </c>
      <c r="N80" s="396">
        <v>2.327877833857675E-2</v>
      </c>
      <c r="O80" s="399">
        <v>1.5909047720232942E-2</v>
      </c>
      <c r="P80" s="423"/>
    </row>
    <row r="81" spans="2:16">
      <c r="B81" s="422"/>
      <c r="C81" s="394" t="s">
        <v>186</v>
      </c>
      <c r="D81" s="395">
        <v>8.8246689700113332E-2</v>
      </c>
      <c r="E81" s="396">
        <v>8.9448759926820734E-2</v>
      </c>
      <c r="F81" s="397">
        <v>0.17769544962693407</v>
      </c>
      <c r="G81" s="396">
        <v>0.35386121796883607</v>
      </c>
      <c r="H81" s="396">
        <v>0.44043212591917724</v>
      </c>
      <c r="I81" s="398">
        <v>2.8011206485052613E-2</v>
      </c>
      <c r="J81" s="397">
        <v>0.92530934261621856</v>
      </c>
      <c r="K81" s="396">
        <v>0.89293267074234051</v>
      </c>
      <c r="L81" s="397">
        <v>0.91009370100001419</v>
      </c>
      <c r="M81" s="396">
        <v>0.83776672829875831</v>
      </c>
      <c r="N81" s="396">
        <v>0.82868234584891587</v>
      </c>
      <c r="O81" s="399">
        <v>0.7246883060120618</v>
      </c>
      <c r="P81" s="423"/>
    </row>
    <row r="82" spans="2:16">
      <c r="B82" s="422"/>
      <c r="C82" s="401" t="s">
        <v>233</v>
      </c>
      <c r="D82" s="395">
        <v>1.0113812998124908E-3</v>
      </c>
      <c r="E82" s="396">
        <v>5.7573281884084867E-3</v>
      </c>
      <c r="F82" s="397">
        <v>6.7687094882209779E-3</v>
      </c>
      <c r="G82" s="396">
        <v>0.13536789432740765</v>
      </c>
      <c r="H82" s="396">
        <v>0.71247968278380902</v>
      </c>
      <c r="I82" s="398">
        <v>0.14538371340056233</v>
      </c>
      <c r="J82" s="397">
        <v>4.5397062306451394E-3</v>
      </c>
      <c r="K82" s="396">
        <v>1.3660143236582281E-2</v>
      </c>
      <c r="L82" s="397">
        <v>8.8259188903679359E-3</v>
      </c>
      <c r="M82" s="396">
        <v>4.8887727560564122E-2</v>
      </c>
      <c r="N82" s="396">
        <v>0.13794555157572599</v>
      </c>
      <c r="O82" s="399">
        <v>0.18983403385660955</v>
      </c>
      <c r="P82" s="423"/>
    </row>
    <row r="83" spans="2:16">
      <c r="B83" s="422"/>
      <c r="C83" s="403" t="s">
        <v>187</v>
      </c>
      <c r="D83" s="404">
        <v>2.3E-2</v>
      </c>
      <c r="E83" s="405">
        <v>4.1000000000000002E-2</v>
      </c>
      <c r="F83" s="406">
        <v>6.3E-2</v>
      </c>
      <c r="G83" s="405">
        <v>0.23400000000000001</v>
      </c>
      <c r="H83" s="405">
        <v>0.54800000000000004</v>
      </c>
      <c r="I83" s="407">
        <v>0.155</v>
      </c>
      <c r="J83" s="406">
        <v>2.2515573462776616E-2</v>
      </c>
      <c r="K83" s="405">
        <v>4.081084788955279E-2</v>
      </c>
      <c r="L83" s="406">
        <v>6.3326421352329409E-2</v>
      </c>
      <c r="M83" s="405">
        <v>0.23355591850339966</v>
      </c>
      <c r="N83" s="405">
        <v>0.54844984235000427</v>
      </c>
      <c r="O83" s="408">
        <v>0.15466781779426672</v>
      </c>
      <c r="P83" s="423"/>
    </row>
    <row r="84" spans="2:16" ht="14" thickBot="1">
      <c r="B84" s="422"/>
      <c r="C84" s="409" t="s">
        <v>188</v>
      </c>
      <c r="D84" s="410">
        <v>0.151</v>
      </c>
      <c r="E84" s="411">
        <v>0.13400000000000001</v>
      </c>
      <c r="F84" s="412">
        <v>0.28599999999999998</v>
      </c>
      <c r="G84" s="411">
        <v>0.375</v>
      </c>
      <c r="H84" s="411">
        <v>0.32</v>
      </c>
      <c r="I84" s="413">
        <v>0.02</v>
      </c>
      <c r="J84" s="412">
        <v>0.15144448721148113</v>
      </c>
      <c r="K84" s="411">
        <v>0.13427661437339006</v>
      </c>
      <c r="L84" s="412">
        <v>0.28572110158487118</v>
      </c>
      <c r="M84" s="411">
        <v>0.37463742529280147</v>
      </c>
      <c r="N84" s="411">
        <v>0.32005444478752065</v>
      </c>
      <c r="O84" s="414">
        <v>1.9587028334806682E-2</v>
      </c>
      <c r="P84" s="423"/>
    </row>
    <row r="85" spans="2:16" s="426" customFormat="1">
      <c r="B85" s="427"/>
      <c r="C85" s="385" t="s">
        <v>632</v>
      </c>
      <c r="D85" s="381"/>
      <c r="E85" s="382"/>
      <c r="F85" s="382"/>
      <c r="G85" s="382"/>
      <c r="H85" s="382"/>
      <c r="I85" s="383"/>
      <c r="J85" s="382"/>
      <c r="K85" s="382"/>
      <c r="L85" s="382"/>
      <c r="M85" s="382"/>
      <c r="N85" s="382"/>
      <c r="O85" s="384"/>
      <c r="P85" s="428"/>
    </row>
    <row r="86" spans="2:16">
      <c r="B86" s="422"/>
      <c r="C86" s="390" t="s">
        <v>347</v>
      </c>
      <c r="D86" s="381"/>
      <c r="E86" s="391"/>
      <c r="F86" s="382"/>
      <c r="G86" s="391"/>
      <c r="H86" s="391"/>
      <c r="I86" s="392"/>
      <c r="J86" s="382"/>
      <c r="K86" s="391"/>
      <c r="L86" s="382"/>
      <c r="M86" s="391"/>
      <c r="N86" s="391"/>
      <c r="O86" s="393"/>
      <c r="P86" s="423"/>
    </row>
    <row r="87" spans="2:16">
      <c r="B87" s="422"/>
      <c r="C87" s="394" t="s">
        <v>353</v>
      </c>
      <c r="D87" s="395">
        <v>0.20826087000041302</v>
      </c>
      <c r="E87" s="396">
        <v>0.22253439938209377</v>
      </c>
      <c r="F87" s="397">
        <v>0.43079526938250678</v>
      </c>
      <c r="G87" s="396">
        <v>0.44058831599090753</v>
      </c>
      <c r="H87" s="396">
        <v>0.12726016174871915</v>
      </c>
      <c r="I87" s="398">
        <v>1.3562528778665816E-3</v>
      </c>
      <c r="J87" s="397">
        <v>0.79965739834387151</v>
      </c>
      <c r="K87" s="396">
        <v>0.69045694227850474</v>
      </c>
      <c r="L87" s="397">
        <v>0.73860325958585937</v>
      </c>
      <c r="M87" s="396">
        <v>0.32479161208310287</v>
      </c>
      <c r="N87" s="396">
        <v>4.9702574180982298E-2</v>
      </c>
      <c r="O87" s="399">
        <v>3.022717378398702E-3</v>
      </c>
      <c r="P87" s="423"/>
    </row>
    <row r="88" spans="2:16">
      <c r="B88" s="422"/>
      <c r="C88" s="394" t="s">
        <v>332</v>
      </c>
      <c r="D88" s="395">
        <v>0.20053866733275749</v>
      </c>
      <c r="E88" s="396">
        <v>0.15557845488980607</v>
      </c>
      <c r="F88" s="397">
        <v>0.35611712222256353</v>
      </c>
      <c r="G88" s="396">
        <v>0.42018292096011584</v>
      </c>
      <c r="H88" s="396">
        <v>0.21942762845379241</v>
      </c>
      <c r="I88" s="398">
        <v>4.2723283635281925E-3</v>
      </c>
      <c r="J88" s="397">
        <v>0.19654620492605623</v>
      </c>
      <c r="K88" s="396">
        <v>0.12562392101433781</v>
      </c>
      <c r="L88" s="397">
        <v>0.1568934496263053</v>
      </c>
      <c r="M88" s="396">
        <v>7.2816900041726099E-2</v>
      </c>
      <c r="N88" s="396">
        <v>1.9942445033252033E-2</v>
      </c>
      <c r="O88" s="399">
        <v>3.4630149998021134E-3</v>
      </c>
      <c r="P88" s="423"/>
    </row>
    <row r="89" spans="2:16" ht="13" customHeight="1">
      <c r="B89" s="422"/>
      <c r="C89" s="400" t="s">
        <v>460</v>
      </c>
      <c r="D89" s="395">
        <v>0.17757776914311002</v>
      </c>
      <c r="E89" s="396">
        <v>0.16021160305188373</v>
      </c>
      <c r="F89" s="397">
        <v>0.33778937219499372</v>
      </c>
      <c r="G89" s="396">
        <v>0.40543047761395223</v>
      </c>
      <c r="H89" s="396">
        <v>0.24867606931534231</v>
      </c>
      <c r="I89" s="398">
        <v>8.1040808757117683E-3</v>
      </c>
      <c r="J89" s="397">
        <v>0.97128230905579516</v>
      </c>
      <c r="K89" s="396">
        <v>0.92767992656377951</v>
      </c>
      <c r="L89" s="397">
        <v>0.94690415161244235</v>
      </c>
      <c r="M89" s="396">
        <v>0.69069071254597147</v>
      </c>
      <c r="N89" s="396">
        <v>0.22537808048169697</v>
      </c>
      <c r="O89" s="399">
        <v>2.2004986741599716E-2</v>
      </c>
      <c r="P89" s="423"/>
    </row>
    <row r="90" spans="2:16" s="429" customFormat="1">
      <c r="B90" s="430"/>
      <c r="C90" s="401" t="s">
        <v>343</v>
      </c>
      <c r="D90" s="395"/>
      <c r="E90" s="397"/>
      <c r="F90" s="397"/>
      <c r="G90" s="397"/>
      <c r="H90" s="397"/>
      <c r="I90" s="415"/>
      <c r="J90" s="397"/>
      <c r="K90" s="397"/>
      <c r="L90" s="397"/>
      <c r="M90" s="397"/>
      <c r="N90" s="397"/>
      <c r="O90" s="416"/>
      <c r="P90" s="431"/>
    </row>
    <row r="91" spans="2:16" s="433" customFormat="1">
      <c r="B91" s="434"/>
      <c r="C91" s="394" t="s">
        <v>126</v>
      </c>
      <c r="D91" s="395">
        <v>7.658836669799958E-2</v>
      </c>
      <c r="E91" s="396">
        <v>8.8349772002116064E-2</v>
      </c>
      <c r="F91" s="397">
        <v>0.16493813870011564</v>
      </c>
      <c r="G91" s="396">
        <v>0.31630489727967492</v>
      </c>
      <c r="H91" s="396">
        <v>0.47889145657575671</v>
      </c>
      <c r="I91" s="398">
        <v>3.9865507444452719E-2</v>
      </c>
      <c r="J91" s="397" t="s">
        <v>153</v>
      </c>
      <c r="K91" s="396" t="s">
        <v>153</v>
      </c>
      <c r="L91" s="397" t="s">
        <v>153</v>
      </c>
      <c r="M91" s="396" t="s">
        <v>153</v>
      </c>
      <c r="N91" s="396" t="s">
        <v>153</v>
      </c>
      <c r="O91" s="399" t="s">
        <v>153</v>
      </c>
      <c r="P91" s="435"/>
    </row>
    <row r="92" spans="2:16" s="433" customFormat="1">
      <c r="B92" s="434"/>
      <c r="C92" s="402" t="s">
        <v>349</v>
      </c>
      <c r="D92" s="395">
        <v>0.14604682452691223</v>
      </c>
      <c r="E92" s="396">
        <v>0.15108942127575667</v>
      </c>
      <c r="F92" s="397">
        <v>0.2971362458026689</v>
      </c>
      <c r="G92" s="396">
        <v>0.42372311243337912</v>
      </c>
      <c r="H92" s="396">
        <v>0.27591906327748489</v>
      </c>
      <c r="I92" s="398">
        <v>3.2215784864670508E-3</v>
      </c>
      <c r="J92" s="397">
        <v>0.8272110373290299</v>
      </c>
      <c r="K92" s="396">
        <v>0.76053429022954033</v>
      </c>
      <c r="L92" s="397">
        <v>0.78993196802818089</v>
      </c>
      <c r="M92" s="396">
        <v>0.55224860023483058</v>
      </c>
      <c r="N92" s="396">
        <v>0.20195313381279095</v>
      </c>
      <c r="O92" s="399">
        <v>2.2291922270154748E-2</v>
      </c>
      <c r="P92" s="435"/>
    </row>
    <row r="93" spans="2:16" s="433" customFormat="1" ht="26">
      <c r="B93" s="434"/>
      <c r="C93" s="402" t="s">
        <v>354</v>
      </c>
      <c r="D93" s="395">
        <v>6.5753870935630704E-2</v>
      </c>
      <c r="E93" s="396">
        <v>9.6268879577930011E-2</v>
      </c>
      <c r="F93" s="397">
        <v>0.16202275051356071</v>
      </c>
      <c r="G93" s="396">
        <v>0.42680289222917023</v>
      </c>
      <c r="H93" s="396">
        <v>0.40325602019854667</v>
      </c>
      <c r="I93" s="398">
        <v>7.9183370587223873E-3</v>
      </c>
      <c r="J93" s="397">
        <v>0.23109738352866477</v>
      </c>
      <c r="K93" s="396">
        <v>0.25587933093761572</v>
      </c>
      <c r="L93" s="397">
        <v>0.24495300749139029</v>
      </c>
      <c r="M93" s="396">
        <v>0.23259754689334614</v>
      </c>
      <c r="N93" s="396">
        <v>0.10415982532970022</v>
      </c>
      <c r="O93" s="399">
        <v>1.6132702734792417E-2</v>
      </c>
      <c r="P93" s="435"/>
    </row>
    <row r="94" spans="2:16" s="433" customFormat="1" ht="26">
      <c r="B94" s="434"/>
      <c r="C94" s="402" t="s">
        <v>355</v>
      </c>
      <c r="D94" s="395">
        <v>1.6646519959803679E-2</v>
      </c>
      <c r="E94" s="396">
        <v>3.4341639602114678E-2</v>
      </c>
      <c r="F94" s="397">
        <v>5.0988159561918357E-2</v>
      </c>
      <c r="G94" s="396">
        <v>0.24043516886824054</v>
      </c>
      <c r="H94" s="396">
        <v>0.67573511206909109</v>
      </c>
      <c r="I94" s="398">
        <v>3.2841559500750038E-2</v>
      </c>
      <c r="J94" s="397">
        <v>4.2137358131167493E-2</v>
      </c>
      <c r="K94" s="396">
        <v>5.6292409678142814E-2</v>
      </c>
      <c r="L94" s="397">
        <v>5.0051468679923133E-2</v>
      </c>
      <c r="M94" s="396">
        <v>8.2696525089031858E-2</v>
      </c>
      <c r="N94" s="396">
        <v>0.10106273641780494</v>
      </c>
      <c r="O94" s="399">
        <v>3.8657141726362448E-2</v>
      </c>
      <c r="P94" s="435"/>
    </row>
    <row r="95" spans="2:16" s="433" customFormat="1">
      <c r="B95" s="434"/>
      <c r="C95" s="402" t="s">
        <v>356</v>
      </c>
      <c r="D95" s="395">
        <v>3.4337455165667559E-2</v>
      </c>
      <c r="E95" s="396">
        <v>4.6226391431939601E-2</v>
      </c>
      <c r="F95" s="397">
        <v>8.0563846597607167E-2</v>
      </c>
      <c r="G95" s="396">
        <v>0.30336853194211039</v>
      </c>
      <c r="H95" s="396">
        <v>0.59359402041686526</v>
      </c>
      <c r="I95" s="398">
        <v>2.2473601043417193E-2</v>
      </c>
      <c r="J95" s="397">
        <v>4.5146697002566204E-2</v>
      </c>
      <c r="K95" s="396">
        <v>4.4990116360943196E-2</v>
      </c>
      <c r="L95" s="397">
        <v>4.5059152531005141E-2</v>
      </c>
      <c r="M95" s="396">
        <v>6.2614625483974271E-2</v>
      </c>
      <c r="N95" s="396">
        <v>5.0341795283801637E-2</v>
      </c>
      <c r="O95" s="399">
        <v>9.8250682708671388E-3</v>
      </c>
      <c r="P95" s="435"/>
    </row>
    <row r="96" spans="2:16" s="433" customFormat="1">
      <c r="B96" s="434"/>
      <c r="C96" s="402" t="s">
        <v>344</v>
      </c>
      <c r="D96" s="395">
        <v>9.8054414920291932E-2</v>
      </c>
      <c r="E96" s="396">
        <v>0.1114498859313791</v>
      </c>
      <c r="F96" s="397">
        <v>0.20950430085167102</v>
      </c>
      <c r="G96" s="396">
        <v>0.38515572948280918</v>
      </c>
      <c r="H96" s="396">
        <v>0.39481505709174475</v>
      </c>
      <c r="I96" s="398">
        <v>1.0524912573775021E-2</v>
      </c>
      <c r="J96" s="397">
        <v>0.87504299055530566</v>
      </c>
      <c r="K96" s="396">
        <v>0.8446677897679562</v>
      </c>
      <c r="L96" s="397">
        <v>0.85806017024031356</v>
      </c>
      <c r="M96" s="396">
        <v>0.70578731332421185</v>
      </c>
      <c r="N96" s="396">
        <v>0.37897977805240612</v>
      </c>
      <c r="O96" s="399">
        <v>7.9575137531167128E-2</v>
      </c>
      <c r="P96" s="435"/>
    </row>
    <row r="97" spans="2:16" s="433" customFormat="1">
      <c r="B97" s="434"/>
      <c r="C97" s="402" t="s">
        <v>185</v>
      </c>
      <c r="D97" s="395">
        <v>0</v>
      </c>
      <c r="E97" s="396">
        <v>5.9312486642871072E-3</v>
      </c>
      <c r="F97" s="397">
        <v>5.9312486642871072E-3</v>
      </c>
      <c r="G97" s="396">
        <v>7.0653125252072319E-2</v>
      </c>
      <c r="H97" s="396">
        <v>0.77886628415682324</v>
      </c>
      <c r="I97" s="398">
        <v>0.14454934192681729</v>
      </c>
      <c r="J97" s="397">
        <v>0</v>
      </c>
      <c r="K97" s="396">
        <v>9.7063072742540335E-3</v>
      </c>
      <c r="L97" s="397">
        <v>5.4268109539348025E-3</v>
      </c>
      <c r="M97" s="396">
        <v>2.4406130825885709E-2</v>
      </c>
      <c r="N97" s="396">
        <v>9.977614727654209E-2</v>
      </c>
      <c r="O97" s="399">
        <v>0.1392676217991847</v>
      </c>
      <c r="P97" s="435"/>
    </row>
    <row r="98" spans="2:16">
      <c r="B98" s="422"/>
      <c r="C98" s="394" t="s">
        <v>186</v>
      </c>
      <c r="D98" s="395">
        <v>6.3608961822681026E-2</v>
      </c>
      <c r="E98" s="396">
        <v>7.9638585920665611E-2</v>
      </c>
      <c r="F98" s="397">
        <v>0.14324754774334664</v>
      </c>
      <c r="G98" s="396">
        <v>0.32204623145499933</v>
      </c>
      <c r="H98" s="396">
        <v>0.48973683781581534</v>
      </c>
      <c r="I98" s="398">
        <v>4.4969382985838739E-2</v>
      </c>
      <c r="J98" s="397">
        <v>0.98677213682901666</v>
      </c>
      <c r="K98" s="396">
        <v>0.98674705707475574</v>
      </c>
      <c r="L98" s="397">
        <v>0.98675811470079633</v>
      </c>
      <c r="M98" s="396">
        <v>0.97953844138453028</v>
      </c>
      <c r="N98" s="396">
        <v>0.89605575512066238</v>
      </c>
      <c r="O98" s="399">
        <v>0.7676316935132782</v>
      </c>
      <c r="P98" s="423"/>
    </row>
    <row r="99" spans="2:16">
      <c r="B99" s="422"/>
      <c r="C99" s="401" t="s">
        <v>233</v>
      </c>
      <c r="D99" s="395">
        <v>0.10803551752310081</v>
      </c>
      <c r="E99" s="396">
        <v>9.6412992557992419E-2</v>
      </c>
      <c r="F99" s="397">
        <v>0.20444851008109322</v>
      </c>
      <c r="G99" s="396">
        <v>0.33331880968138844</v>
      </c>
      <c r="H99" s="396">
        <v>0.41575219907275374</v>
      </c>
      <c r="I99" s="398">
        <v>4.6480481164764595E-2</v>
      </c>
      <c r="J99" s="397">
        <v>0.7356477684594831</v>
      </c>
      <c r="K99" s="396">
        <v>0.54827336215844069</v>
      </c>
      <c r="L99" s="397">
        <v>0.63088645688440981</v>
      </c>
      <c r="M99" s="396">
        <v>0.4048378019077562</v>
      </c>
      <c r="N99" s="396">
        <v>0.22030880646139731</v>
      </c>
      <c r="O99" s="399">
        <v>0.13063976728539201</v>
      </c>
      <c r="P99" s="423"/>
    </row>
    <row r="100" spans="2:16">
      <c r="B100" s="422"/>
      <c r="C100" s="403" t="s">
        <v>345</v>
      </c>
      <c r="D100" s="404">
        <v>4.2017782911712266E-3</v>
      </c>
      <c r="E100" s="405">
        <v>1.0897476402702388E-2</v>
      </c>
      <c r="F100" s="406">
        <v>1.5099254693873616E-2</v>
      </c>
      <c r="G100" s="405">
        <v>9.9582016539364562E-2</v>
      </c>
      <c r="H100" s="405">
        <v>0.59336476532121418</v>
      </c>
      <c r="I100" s="407">
        <v>0.29195396344554758</v>
      </c>
      <c r="J100" s="406">
        <v>4.2017782911712266E-3</v>
      </c>
      <c r="K100" s="405">
        <v>1.0897476402702388E-2</v>
      </c>
      <c r="L100" s="406">
        <v>1.5099254693873616E-2</v>
      </c>
      <c r="M100" s="405">
        <v>9.9582016539364562E-2</v>
      </c>
      <c r="N100" s="405">
        <v>0.59336476532121418</v>
      </c>
      <c r="O100" s="408">
        <v>0.29195396344554758</v>
      </c>
      <c r="P100" s="423"/>
    </row>
    <row r="101" spans="2:16" ht="15" customHeight="1" thickBot="1">
      <c r="B101" s="422"/>
      <c r="C101" s="409" t="s">
        <v>346</v>
      </c>
      <c r="D101" s="410">
        <v>5.0990513557528906E-2</v>
      </c>
      <c r="E101" s="411">
        <v>6.4660851840647737E-2</v>
      </c>
      <c r="F101" s="412">
        <v>0.11565136539817664</v>
      </c>
      <c r="G101" s="411">
        <v>0.27803515403285939</v>
      </c>
      <c r="H101" s="411">
        <v>0.5381435657004181</v>
      </c>
      <c r="I101" s="413">
        <v>6.8169914868545872E-2</v>
      </c>
      <c r="J101" s="412">
        <v>5.0990513557528906E-2</v>
      </c>
      <c r="K101" s="411">
        <v>6.4660851840647737E-2</v>
      </c>
      <c r="L101" s="412">
        <v>0.11565136539817664</v>
      </c>
      <c r="M101" s="411">
        <v>0.27803515403285939</v>
      </c>
      <c r="N101" s="411">
        <v>0.5381435657004181</v>
      </c>
      <c r="O101" s="414">
        <v>6.81699148685459E-2</v>
      </c>
      <c r="P101" s="423"/>
    </row>
    <row r="102" spans="2:16" s="419" customFormat="1" ht="15.75" customHeight="1" thickBot="1">
      <c r="B102" s="422"/>
      <c r="C102" s="714" t="s">
        <v>626</v>
      </c>
      <c r="D102" s="714"/>
      <c r="E102" s="372"/>
      <c r="F102" s="371"/>
      <c r="G102" s="372"/>
      <c r="H102" s="372"/>
      <c r="I102" s="372"/>
      <c r="J102" s="371"/>
      <c r="K102" s="372"/>
      <c r="L102" s="371"/>
      <c r="M102" s="372"/>
      <c r="N102" s="372"/>
      <c r="O102" s="372"/>
      <c r="P102" s="423"/>
    </row>
    <row r="103" spans="2:16" s="419" customFormat="1" ht="260" customHeight="1">
      <c r="B103" s="422"/>
      <c r="C103" s="997" t="s">
        <v>646</v>
      </c>
      <c r="D103" s="998"/>
      <c r="E103" s="998"/>
      <c r="F103" s="998"/>
      <c r="G103" s="998"/>
      <c r="H103" s="998"/>
      <c r="I103" s="998"/>
      <c r="J103" s="998"/>
      <c r="K103" s="998"/>
      <c r="L103" s="998"/>
      <c r="M103" s="998"/>
      <c r="N103" s="998"/>
      <c r="O103" s="999"/>
      <c r="P103" s="423"/>
    </row>
    <row r="104" spans="2:16" s="8" customFormat="1" ht="51" customHeight="1" thickBot="1">
      <c r="B104" s="9"/>
      <c r="C104" s="247" t="s">
        <v>210</v>
      </c>
      <c r="D104" s="248"/>
      <c r="E104" s="248"/>
      <c r="F104" s="107"/>
      <c r="G104" s="1000" t="s">
        <v>605</v>
      </c>
      <c r="H104" s="1000"/>
      <c r="I104" s="1000"/>
      <c r="J104" s="1000"/>
      <c r="K104" s="1000"/>
      <c r="L104" s="1000"/>
      <c r="M104" s="1000"/>
      <c r="N104" s="1000"/>
      <c r="O104" s="1001"/>
      <c r="P104" s="11"/>
    </row>
    <row r="105" spans="2:16" s="8" customFormat="1" ht="63.75" customHeight="1">
      <c r="B105" s="9"/>
      <c r="C105" s="689" t="s">
        <v>94</v>
      </c>
      <c r="D105" s="164" t="s">
        <v>6</v>
      </c>
      <c r="E105" s="677"/>
      <c r="F105" s="897" t="s">
        <v>482</v>
      </c>
      <c r="G105" s="897"/>
      <c r="H105" s="897"/>
      <c r="I105" s="897"/>
      <c r="J105" s="897"/>
      <c r="K105" s="897"/>
      <c r="L105" s="897" t="s">
        <v>0</v>
      </c>
      <c r="M105" s="897"/>
      <c r="N105" s="897"/>
      <c r="O105" s="898"/>
      <c r="P105" s="11"/>
    </row>
    <row r="106" spans="2:16" s="8" customFormat="1" ht="47.25" customHeight="1">
      <c r="B106" s="9"/>
      <c r="C106" s="102"/>
      <c r="D106" s="100" t="s">
        <v>7</v>
      </c>
      <c r="E106" s="512"/>
      <c r="F106" s="805" t="s">
        <v>483</v>
      </c>
      <c r="G106" s="805"/>
      <c r="H106" s="805"/>
      <c r="I106" s="805"/>
      <c r="J106" s="805"/>
      <c r="K106" s="805"/>
      <c r="L106" s="805" t="s">
        <v>1</v>
      </c>
      <c r="M106" s="805"/>
      <c r="N106" s="805"/>
      <c r="O106" s="806"/>
      <c r="P106" s="11"/>
    </row>
    <row r="107" spans="2:16" s="8" customFormat="1" ht="47.25" customHeight="1">
      <c r="B107" s="9"/>
      <c r="C107" s="102"/>
      <c r="D107" s="100" t="s">
        <v>8</v>
      </c>
      <c r="E107" s="104"/>
      <c r="F107" s="805" t="s">
        <v>648</v>
      </c>
      <c r="G107" s="805"/>
      <c r="H107" s="805"/>
      <c r="I107" s="805"/>
      <c r="J107" s="805"/>
      <c r="K107" s="805"/>
      <c r="L107" s="805" t="s">
        <v>2</v>
      </c>
      <c r="M107" s="805"/>
      <c r="N107" s="805"/>
      <c r="O107" s="806"/>
      <c r="P107" s="11"/>
    </row>
    <row r="108" spans="2:16" s="8" customFormat="1" ht="47.25" customHeight="1">
      <c r="B108" s="9"/>
      <c r="C108" s="105"/>
      <c r="D108" s="100" t="s">
        <v>9</v>
      </c>
      <c r="E108" s="512"/>
      <c r="F108" s="805" t="s">
        <v>484</v>
      </c>
      <c r="G108" s="805"/>
      <c r="H108" s="805"/>
      <c r="I108" s="805"/>
      <c r="J108" s="805"/>
      <c r="K108" s="805"/>
      <c r="L108" s="805" t="s">
        <v>3</v>
      </c>
      <c r="M108" s="805"/>
      <c r="N108" s="805"/>
      <c r="O108" s="806"/>
      <c r="P108" s="11"/>
    </row>
    <row r="109" spans="2:16" s="8" customFormat="1" ht="47.25" customHeight="1">
      <c r="B109" s="9"/>
      <c r="C109" s="105"/>
      <c r="D109" s="100" t="s">
        <v>10</v>
      </c>
      <c r="E109" s="512"/>
      <c r="F109" s="805" t="s">
        <v>485</v>
      </c>
      <c r="G109" s="805"/>
      <c r="H109" s="805"/>
      <c r="I109" s="805"/>
      <c r="J109" s="805"/>
      <c r="K109" s="805"/>
      <c r="L109" s="805" t="s">
        <v>4</v>
      </c>
      <c r="M109" s="805"/>
      <c r="N109" s="805"/>
      <c r="O109" s="806"/>
      <c r="P109" s="11"/>
    </row>
    <row r="110" spans="2:16" s="8" customFormat="1" ht="47.25" customHeight="1">
      <c r="B110" s="9"/>
      <c r="C110" s="105"/>
      <c r="D110" s="100" t="s">
        <v>11</v>
      </c>
      <c r="E110" s="512"/>
      <c r="F110" s="805" t="s">
        <v>486</v>
      </c>
      <c r="G110" s="805"/>
      <c r="H110" s="805"/>
      <c r="I110" s="805"/>
      <c r="J110" s="805"/>
      <c r="K110" s="805"/>
      <c r="L110" s="805" t="s">
        <v>264</v>
      </c>
      <c r="M110" s="805"/>
      <c r="N110" s="805"/>
      <c r="O110" s="806"/>
      <c r="P110" s="11"/>
    </row>
    <row r="111" spans="2:16" s="8" customFormat="1" ht="63" customHeight="1">
      <c r="B111" s="9"/>
      <c r="C111" s="165"/>
      <c r="D111" s="797" t="s">
        <v>13</v>
      </c>
      <c r="E111" s="797"/>
      <c r="F111" s="1005" t="s">
        <v>463</v>
      </c>
      <c r="G111" s="805"/>
      <c r="H111" s="805"/>
      <c r="I111" s="805"/>
      <c r="J111" s="805"/>
      <c r="K111" s="805"/>
      <c r="L111" s="805" t="s">
        <v>263</v>
      </c>
      <c r="M111" s="805"/>
      <c r="N111" s="805"/>
      <c r="O111" s="806"/>
      <c r="P111" s="11"/>
    </row>
    <row r="112" spans="2:16" s="8" customFormat="1" ht="14" thickBot="1">
      <c r="B112" s="9"/>
      <c r="C112" s="601"/>
      <c r="D112" s="602"/>
      <c r="E112" s="602"/>
      <c r="F112" s="602"/>
      <c r="G112" s="602"/>
      <c r="H112" s="602"/>
      <c r="I112" s="602"/>
      <c r="J112" s="602"/>
      <c r="K112" s="602"/>
      <c r="L112" s="602"/>
      <c r="M112" s="602"/>
      <c r="N112" s="602"/>
      <c r="O112" s="673"/>
      <c r="P112" s="11"/>
    </row>
    <row r="113" spans="1:17" s="8" customFormat="1" ht="14" thickBot="1">
      <c r="A113" s="275"/>
      <c r="B113" s="276"/>
      <c r="C113" s="366"/>
      <c r="D113" s="366"/>
      <c r="E113" s="366"/>
      <c r="F113" s="366"/>
      <c r="G113" s="366"/>
      <c r="H113" s="366"/>
      <c r="I113" s="366"/>
      <c r="J113" s="366"/>
      <c r="K113" s="366"/>
      <c r="L113" s="366"/>
      <c r="M113" s="366"/>
      <c r="N113" s="366"/>
      <c r="O113" s="366"/>
      <c r="P113" s="369"/>
      <c r="Q113" s="275"/>
    </row>
    <row r="114" spans="1:17" s="8" customFormat="1">
      <c r="C114" s="8" t="s">
        <v>647</v>
      </c>
    </row>
    <row r="115" spans="1:17" s="8" customFormat="1"/>
    <row r="119" spans="1:17">
      <c r="C119" s="681"/>
    </row>
  </sheetData>
  <mergeCells count="14">
    <mergeCell ref="F107:O107"/>
    <mergeCell ref="F108:O108"/>
    <mergeCell ref="F109:O109"/>
    <mergeCell ref="F110:O110"/>
    <mergeCell ref="D111:E111"/>
    <mergeCell ref="F111:O111"/>
    <mergeCell ref="D8:I8"/>
    <mergeCell ref="J8:O8"/>
    <mergeCell ref="C103:O103"/>
    <mergeCell ref="F106:O106"/>
    <mergeCell ref="C5:O5"/>
    <mergeCell ref="G104:O104"/>
    <mergeCell ref="F105:O105"/>
    <mergeCell ref="C6:O6"/>
  </mergeCells>
  <hyperlinks>
    <hyperlink ref="G104:O104" r:id="rId1" display="Lustig, Nora and Sean Higgins. 2013. Commitment to Equity Assessment (CEQ): Estimating the Incidence of Social Spending, Subsidies and Taxes. Handbook, CEQ Working Paper No. 1, July 2011; revised January 2013. New Orleans, LA. _x000d_"/>
    <hyperlink ref="D111"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topLeftCell="A37" zoomScale="75" zoomScaleNormal="75" zoomScalePageLayoutView="75" workbookViewId="0">
      <selection activeCell="F41" sqref="F41:I41"/>
    </sheetView>
  </sheetViews>
  <sheetFormatPr baseColWidth="10" defaultColWidth="11.5" defaultRowHeight="13" x14ac:dyDescent="0"/>
  <cols>
    <col min="1" max="1" width="3.33203125" style="8" customWidth="1"/>
    <col min="2" max="2" width="5.83203125" style="8" customWidth="1"/>
    <col min="3" max="4" width="15" style="8" customWidth="1"/>
    <col min="5" max="5" width="54.5" style="8" bestFit="1" customWidth="1"/>
    <col min="6" max="6" width="19.83203125" style="8" customWidth="1"/>
    <col min="7" max="7" width="15.33203125" style="8" customWidth="1"/>
    <col min="8" max="8" width="18.5" style="8" customWidth="1"/>
    <col min="9" max="9" width="47.5" style="8" customWidth="1"/>
    <col min="10" max="10" width="5.83203125" style="8" customWidth="1"/>
    <col min="11" max="16384" width="11.5" style="8"/>
  </cols>
  <sheetData>
    <row r="1" spans="2:10" ht="14" thickBot="1">
      <c r="B1" s="8" t="s">
        <v>642</v>
      </c>
    </row>
    <row r="2" spans="2:10">
      <c r="B2" s="4"/>
      <c r="C2" s="5"/>
      <c r="D2" s="5"/>
      <c r="E2" s="5"/>
      <c r="F2" s="5"/>
      <c r="G2" s="5"/>
      <c r="H2" s="5"/>
      <c r="I2" s="5"/>
      <c r="J2" s="6"/>
    </row>
    <row r="3" spans="2:10" ht="96" customHeight="1">
      <c r="B3" s="9"/>
      <c r="C3" s="10"/>
      <c r="D3" s="10"/>
      <c r="E3" s="10"/>
      <c r="F3" s="10"/>
      <c r="G3" s="10"/>
      <c r="H3" s="10"/>
      <c r="I3" s="10"/>
      <c r="J3" s="11"/>
    </row>
    <row r="4" spans="2:10" ht="96" customHeight="1" thickBot="1">
      <c r="B4" s="9"/>
      <c r="C4" s="10"/>
      <c r="D4" s="10"/>
      <c r="E4" s="10"/>
      <c r="F4" s="10"/>
      <c r="G4" s="10"/>
      <c r="H4" s="10"/>
      <c r="I4" s="10"/>
      <c r="J4" s="11"/>
    </row>
    <row r="5" spans="2:10" ht="29" customHeight="1" thickBot="1">
      <c r="B5" s="9"/>
      <c r="C5" s="841" t="s">
        <v>493</v>
      </c>
      <c r="D5" s="831"/>
      <c r="E5" s="831"/>
      <c r="F5" s="831"/>
      <c r="G5" s="831"/>
      <c r="H5" s="831"/>
      <c r="I5" s="832"/>
      <c r="J5" s="11"/>
    </row>
    <row r="6" spans="2:10" ht="15" thickBot="1">
      <c r="B6" s="9"/>
      <c r="C6" s="1014" t="s">
        <v>635</v>
      </c>
      <c r="D6" s="1015"/>
      <c r="E6" s="1015"/>
      <c r="F6" s="1015"/>
      <c r="G6" s="1015"/>
      <c r="H6" s="1015"/>
      <c r="I6" s="1016"/>
      <c r="J6" s="11"/>
    </row>
    <row r="7" spans="2:10" ht="14" thickBot="1">
      <c r="B7" s="9"/>
      <c r="C7" s="179"/>
      <c r="D7" s="179"/>
      <c r="E7" s="179"/>
      <c r="F7" s="179"/>
      <c r="G7" s="179"/>
      <c r="H7" s="179"/>
      <c r="I7" s="179"/>
      <c r="J7" s="11"/>
    </row>
    <row r="8" spans="2:10" ht="50" customHeight="1" thickBot="1">
      <c r="B8" s="9"/>
      <c r="C8" s="180" t="s">
        <v>84</v>
      </c>
      <c r="D8" s="181" t="s">
        <v>85</v>
      </c>
      <c r="E8" s="181" t="s">
        <v>86</v>
      </c>
      <c r="F8" s="182" t="s">
        <v>87</v>
      </c>
      <c r="G8" s="182" t="s">
        <v>88</v>
      </c>
      <c r="H8" s="182" t="s">
        <v>89</v>
      </c>
      <c r="I8" s="595" t="s">
        <v>601</v>
      </c>
      <c r="J8" s="11"/>
    </row>
    <row r="9" spans="2:10">
      <c r="B9" s="9"/>
      <c r="C9" s="183" t="s">
        <v>207</v>
      </c>
      <c r="D9" s="184"/>
      <c r="E9" s="184"/>
      <c r="F9" s="185"/>
      <c r="G9" s="184"/>
      <c r="H9" s="184"/>
      <c r="I9" s="186"/>
      <c r="J9" s="11"/>
    </row>
    <row r="10" spans="2:10" ht="349.5" customHeight="1">
      <c r="B10" s="9"/>
      <c r="C10" s="187" t="s">
        <v>90</v>
      </c>
      <c r="D10" s="188" t="s">
        <v>73</v>
      </c>
      <c r="E10" s="189" t="s">
        <v>640</v>
      </c>
      <c r="F10" s="190" t="s">
        <v>289</v>
      </c>
      <c r="G10" s="188">
        <v>2009</v>
      </c>
      <c r="H10" s="190" t="s">
        <v>91</v>
      </c>
      <c r="I10" s="211" t="s">
        <v>438</v>
      </c>
      <c r="J10" s="11"/>
    </row>
    <row r="11" spans="2:10" ht="219" customHeight="1">
      <c r="B11" s="9"/>
      <c r="C11" s="187" t="s">
        <v>78</v>
      </c>
      <c r="D11" s="188" t="s">
        <v>79</v>
      </c>
      <c r="E11" s="189" t="s">
        <v>296</v>
      </c>
      <c r="F11" s="190" t="s">
        <v>292</v>
      </c>
      <c r="G11" s="188">
        <v>2002</v>
      </c>
      <c r="H11" s="190" t="s">
        <v>439</v>
      </c>
      <c r="I11" s="211" t="s">
        <v>602</v>
      </c>
      <c r="J11" s="11"/>
    </row>
    <row r="12" spans="2:10" ht="145" customHeight="1">
      <c r="B12" s="9"/>
      <c r="C12" s="187" t="s">
        <v>80</v>
      </c>
      <c r="D12" s="188" t="s">
        <v>81</v>
      </c>
      <c r="E12" s="189" t="s">
        <v>291</v>
      </c>
      <c r="F12" s="190" t="s">
        <v>293</v>
      </c>
      <c r="G12" s="188">
        <v>2004</v>
      </c>
      <c r="H12" s="190" t="s">
        <v>440</v>
      </c>
      <c r="I12" s="191" t="s">
        <v>441</v>
      </c>
      <c r="J12" s="11"/>
    </row>
    <row r="13" spans="2:10" ht="158.25" customHeight="1">
      <c r="B13" s="9"/>
      <c r="C13" s="187" t="s">
        <v>82</v>
      </c>
      <c r="D13" s="188" t="s">
        <v>290</v>
      </c>
      <c r="E13" s="189" t="s">
        <v>585</v>
      </c>
      <c r="F13" s="190" t="s">
        <v>83</v>
      </c>
      <c r="G13" s="188">
        <v>1948</v>
      </c>
      <c r="H13" s="190" t="s">
        <v>442</v>
      </c>
      <c r="I13" s="191" t="s">
        <v>443</v>
      </c>
      <c r="J13" s="11"/>
    </row>
    <row r="14" spans="2:10" ht="177" customHeight="1">
      <c r="B14" s="9"/>
      <c r="C14" s="187" t="s">
        <v>294</v>
      </c>
      <c r="D14" s="188" t="s">
        <v>73</v>
      </c>
      <c r="E14" s="233" t="s">
        <v>446</v>
      </c>
      <c r="F14" s="234" t="s">
        <v>70</v>
      </c>
      <c r="G14" s="188" t="s">
        <v>444</v>
      </c>
      <c r="H14" s="190" t="s">
        <v>445</v>
      </c>
      <c r="I14" s="596" t="s">
        <v>448</v>
      </c>
      <c r="J14" s="11"/>
    </row>
    <row r="15" spans="2:10" ht="121" customHeight="1" thickBot="1">
      <c r="B15" s="9"/>
      <c r="C15" s="219" t="s">
        <v>71</v>
      </c>
      <c r="D15" s="206" t="s">
        <v>73</v>
      </c>
      <c r="E15" s="590" t="s">
        <v>447</v>
      </c>
      <c r="F15" s="214" t="s">
        <v>72</v>
      </c>
      <c r="G15" s="206" t="s">
        <v>295</v>
      </c>
      <c r="H15" s="213" t="s">
        <v>606</v>
      </c>
      <c r="I15" s="220" t="s">
        <v>578</v>
      </c>
      <c r="J15" s="11"/>
    </row>
    <row r="16" spans="2:10">
      <c r="B16" s="9"/>
      <c r="C16" s="183" t="s">
        <v>208</v>
      </c>
      <c r="D16" s="184"/>
      <c r="E16" s="184"/>
      <c r="F16" s="185"/>
      <c r="G16" s="184"/>
      <c r="H16" s="184"/>
      <c r="I16" s="186"/>
      <c r="J16" s="11"/>
    </row>
    <row r="17" spans="2:10" ht="79" customHeight="1">
      <c r="B17" s="9"/>
      <c r="C17" s="187" t="s">
        <v>189</v>
      </c>
      <c r="D17" s="188" t="s">
        <v>73</v>
      </c>
      <c r="E17" s="189" t="s">
        <v>74</v>
      </c>
      <c r="F17" s="190" t="s">
        <v>75</v>
      </c>
      <c r="G17" s="188">
        <v>2006</v>
      </c>
      <c r="H17" s="190" t="s">
        <v>76</v>
      </c>
      <c r="I17" s="211" t="s">
        <v>77</v>
      </c>
      <c r="J17" s="11"/>
    </row>
    <row r="18" spans="2:10" ht="97" customHeight="1">
      <c r="B18" s="9"/>
      <c r="C18" s="187" t="s">
        <v>65</v>
      </c>
      <c r="D18" s="188" t="s">
        <v>66</v>
      </c>
      <c r="E18" s="189" t="s">
        <v>301</v>
      </c>
      <c r="F18" s="234" t="s">
        <v>449</v>
      </c>
      <c r="G18" s="188">
        <v>2005</v>
      </c>
      <c r="H18" s="190" t="s">
        <v>67</v>
      </c>
      <c r="I18" s="597" t="s">
        <v>68</v>
      </c>
      <c r="J18" s="11"/>
    </row>
    <row r="19" spans="2:10" ht="194" customHeight="1">
      <c r="B19" s="9"/>
      <c r="C19" s="187" t="s">
        <v>190</v>
      </c>
      <c r="D19" s="188" t="s">
        <v>297</v>
      </c>
      <c r="E19" s="189" t="s">
        <v>298</v>
      </c>
      <c r="F19" s="192" t="s">
        <v>611</v>
      </c>
      <c r="G19" s="188" t="s">
        <v>69</v>
      </c>
      <c r="H19" s="190" t="s">
        <v>299</v>
      </c>
      <c r="I19" s="191" t="s">
        <v>300</v>
      </c>
      <c r="J19" s="11"/>
    </row>
    <row r="20" spans="2:10" ht="179" customHeight="1" thickBot="1">
      <c r="B20" s="9"/>
      <c r="C20" s="193" t="s">
        <v>60</v>
      </c>
      <c r="D20" s="194" t="s">
        <v>302</v>
      </c>
      <c r="E20" s="195" t="s">
        <v>61</v>
      </c>
      <c r="F20" s="196" t="s">
        <v>62</v>
      </c>
      <c r="G20" s="194" t="s">
        <v>63</v>
      </c>
      <c r="H20" s="197" t="s">
        <v>64</v>
      </c>
      <c r="I20" s="598" t="s">
        <v>303</v>
      </c>
      <c r="J20" s="11"/>
    </row>
    <row r="21" spans="2:10">
      <c r="B21" s="9"/>
      <c r="C21" s="198" t="s">
        <v>198</v>
      </c>
      <c r="D21" s="199"/>
      <c r="E21" s="199"/>
      <c r="F21" s="199"/>
      <c r="G21" s="199"/>
      <c r="H21" s="199"/>
      <c r="I21" s="200"/>
      <c r="J21" s="11"/>
    </row>
    <row r="22" spans="2:10" ht="280" customHeight="1">
      <c r="B22" s="9"/>
      <c r="C22" s="201" t="s">
        <v>56</v>
      </c>
      <c r="D22" s="202" t="s">
        <v>73</v>
      </c>
      <c r="E22" s="202" t="s">
        <v>57</v>
      </c>
      <c r="F22" s="202" t="s">
        <v>58</v>
      </c>
      <c r="G22" s="202">
        <v>2003</v>
      </c>
      <c r="H22" s="202" t="s">
        <v>59</v>
      </c>
      <c r="I22" s="203" t="s">
        <v>304</v>
      </c>
      <c r="J22" s="11"/>
    </row>
    <row r="23" spans="2:10" ht="126" customHeight="1">
      <c r="B23" s="9"/>
      <c r="C23" s="201" t="s">
        <v>55</v>
      </c>
      <c r="D23" s="202" t="s">
        <v>290</v>
      </c>
      <c r="E23" s="202" t="s">
        <v>305</v>
      </c>
      <c r="F23" s="190" t="s">
        <v>50</v>
      </c>
      <c r="G23" s="202" t="s">
        <v>306</v>
      </c>
      <c r="H23" s="202" t="s">
        <v>51</v>
      </c>
      <c r="I23" s="203" t="s">
        <v>307</v>
      </c>
      <c r="J23" s="11"/>
    </row>
    <row r="24" spans="2:10" ht="265.5" customHeight="1" thickBot="1">
      <c r="B24" s="9"/>
      <c r="C24" s="204" t="s">
        <v>52</v>
      </c>
      <c r="D24" s="205" t="s">
        <v>53</v>
      </c>
      <c r="E24" s="205" t="s">
        <v>54</v>
      </c>
      <c r="F24" s="205">
        <v>0</v>
      </c>
      <c r="G24" s="205">
        <v>2011</v>
      </c>
      <c r="H24" s="205">
        <v>0</v>
      </c>
      <c r="I24" s="220" t="s">
        <v>308</v>
      </c>
      <c r="J24" s="11"/>
    </row>
    <row r="25" spans="2:10">
      <c r="B25" s="9"/>
      <c r="C25" s="207" t="s">
        <v>199</v>
      </c>
      <c r="D25" s="208"/>
      <c r="E25" s="208"/>
      <c r="F25" s="208"/>
      <c r="G25" s="208"/>
      <c r="H25" s="208"/>
      <c r="I25" s="209"/>
      <c r="J25" s="11"/>
    </row>
    <row r="26" spans="2:10" ht="277" customHeight="1">
      <c r="B26" s="9"/>
      <c r="C26" s="210" t="s">
        <v>47</v>
      </c>
      <c r="D26" s="190" t="s">
        <v>73</v>
      </c>
      <c r="E26" s="190" t="s">
        <v>309</v>
      </c>
      <c r="F26" s="190" t="s">
        <v>48</v>
      </c>
      <c r="G26" s="190">
        <v>1997</v>
      </c>
      <c r="H26" s="192" t="s">
        <v>49</v>
      </c>
      <c r="I26" s="598" t="s">
        <v>437</v>
      </c>
      <c r="J26" s="11"/>
    </row>
    <row r="27" spans="2:10" ht="86" customHeight="1">
      <c r="B27" s="9"/>
      <c r="C27" s="210" t="s">
        <v>41</v>
      </c>
      <c r="D27" s="190" t="s">
        <v>42</v>
      </c>
      <c r="E27" s="190" t="s">
        <v>43</v>
      </c>
      <c r="F27" s="190" t="s">
        <v>44</v>
      </c>
      <c r="G27" s="190">
        <v>1994</v>
      </c>
      <c r="H27" s="192" t="s">
        <v>45</v>
      </c>
      <c r="I27" s="211" t="s">
        <v>46</v>
      </c>
      <c r="J27" s="11"/>
    </row>
    <row r="28" spans="2:10" ht="71" customHeight="1" thickBot="1">
      <c r="B28" s="9"/>
      <c r="C28" s="212" t="s">
        <v>311</v>
      </c>
      <c r="D28" s="213" t="s">
        <v>310</v>
      </c>
      <c r="E28" s="213" t="s">
        <v>312</v>
      </c>
      <c r="F28" s="213" t="s">
        <v>27</v>
      </c>
      <c r="G28" s="213">
        <v>2007</v>
      </c>
      <c r="H28" s="214" t="s">
        <v>28</v>
      </c>
      <c r="I28" s="215" t="s">
        <v>313</v>
      </c>
      <c r="J28" s="11"/>
    </row>
    <row r="29" spans="2:10">
      <c r="B29" s="9"/>
      <c r="C29" s="216" t="s">
        <v>200</v>
      </c>
      <c r="D29" s="217"/>
      <c r="E29" s="217"/>
      <c r="F29" s="217"/>
      <c r="G29" s="217"/>
      <c r="H29" s="217"/>
      <c r="I29" s="218"/>
      <c r="J29" s="11"/>
    </row>
    <row r="30" spans="2:10" ht="99" customHeight="1">
      <c r="B30" s="9"/>
      <c r="C30" s="187" t="s">
        <v>29</v>
      </c>
      <c r="D30" s="188" t="s">
        <v>73</v>
      </c>
      <c r="E30" s="188" t="s">
        <v>30</v>
      </c>
      <c r="F30" s="188" t="s">
        <v>31</v>
      </c>
      <c r="G30" s="188">
        <v>2005</v>
      </c>
      <c r="H30" s="188" t="s">
        <v>32</v>
      </c>
      <c r="I30" s="191" t="s">
        <v>33</v>
      </c>
      <c r="J30" s="11"/>
    </row>
    <row r="31" spans="2:10" ht="146" customHeight="1">
      <c r="B31" s="9"/>
      <c r="C31" s="187" t="s">
        <v>34</v>
      </c>
      <c r="D31" s="188" t="s">
        <v>35</v>
      </c>
      <c r="E31" s="188" t="s">
        <v>36</v>
      </c>
      <c r="F31" s="188" t="s">
        <v>37</v>
      </c>
      <c r="G31" s="188" t="s">
        <v>38</v>
      </c>
      <c r="H31" s="188" t="s">
        <v>39</v>
      </c>
      <c r="I31" s="191" t="s">
        <v>314</v>
      </c>
      <c r="J31" s="11"/>
    </row>
    <row r="32" spans="2:10" ht="163" customHeight="1">
      <c r="B32" s="9"/>
      <c r="C32" s="187" t="s">
        <v>40</v>
      </c>
      <c r="D32" s="188" t="s">
        <v>35</v>
      </c>
      <c r="E32" s="188" t="s">
        <v>16</v>
      </c>
      <c r="F32" s="188" t="s">
        <v>17</v>
      </c>
      <c r="G32" s="188" t="s">
        <v>18</v>
      </c>
      <c r="H32" s="188" t="s">
        <v>19</v>
      </c>
      <c r="I32" s="191" t="s">
        <v>20</v>
      </c>
      <c r="J32" s="11"/>
    </row>
    <row r="33" spans="2:10" ht="60" customHeight="1" thickBot="1">
      <c r="B33" s="9"/>
      <c r="C33" s="219" t="s">
        <v>21</v>
      </c>
      <c r="D33" s="206" t="s">
        <v>22</v>
      </c>
      <c r="E33" s="206" t="s">
        <v>23</v>
      </c>
      <c r="F33" s="206" t="s">
        <v>24</v>
      </c>
      <c r="G33" s="206">
        <v>1985</v>
      </c>
      <c r="H33" s="206" t="s">
        <v>25</v>
      </c>
      <c r="I33" s="220" t="s">
        <v>26</v>
      </c>
      <c r="J33" s="11"/>
    </row>
    <row r="34" spans="2:10">
      <c r="B34" s="9"/>
      <c r="C34" s="221" t="s">
        <v>201</v>
      </c>
      <c r="D34" s="184"/>
      <c r="E34" s="184"/>
      <c r="F34" s="184"/>
      <c r="G34" s="184"/>
      <c r="H34" s="184"/>
      <c r="I34" s="186"/>
      <c r="J34" s="11"/>
    </row>
    <row r="35" spans="2:10" ht="247">
      <c r="B35" s="9"/>
      <c r="C35" s="222" t="s">
        <v>317</v>
      </c>
      <c r="D35" s="223" t="s">
        <v>73</v>
      </c>
      <c r="E35" s="223" t="s">
        <v>318</v>
      </c>
      <c r="F35" s="223" t="s">
        <v>315</v>
      </c>
      <c r="G35" s="223">
        <v>1999</v>
      </c>
      <c r="H35" s="223" t="s">
        <v>316</v>
      </c>
      <c r="I35" s="599" t="s">
        <v>319</v>
      </c>
      <c r="J35" s="114"/>
    </row>
    <row r="36" spans="2:10" ht="202" customHeight="1">
      <c r="B36" s="9"/>
      <c r="C36" s="187" t="s">
        <v>450</v>
      </c>
      <c r="D36" s="188" t="s">
        <v>320</v>
      </c>
      <c r="E36" s="188" t="s">
        <v>323</v>
      </c>
      <c r="F36" s="224" t="s">
        <v>322</v>
      </c>
      <c r="G36" s="188">
        <v>2006</v>
      </c>
      <c r="H36" s="188" t="s">
        <v>321</v>
      </c>
      <c r="I36" s="191" t="s">
        <v>451</v>
      </c>
      <c r="J36" s="11"/>
    </row>
    <row r="37" spans="2:10" ht="265" customHeight="1" thickBot="1">
      <c r="B37" s="9"/>
      <c r="C37" s="219" t="s">
        <v>325</v>
      </c>
      <c r="D37" s="206" t="s">
        <v>297</v>
      </c>
      <c r="E37" s="206" t="s">
        <v>327</v>
      </c>
      <c r="F37" s="206" t="s">
        <v>326</v>
      </c>
      <c r="G37" s="206">
        <v>1919</v>
      </c>
      <c r="H37" s="206" t="s">
        <v>324</v>
      </c>
      <c r="I37" s="600" t="s">
        <v>472</v>
      </c>
      <c r="J37" s="11"/>
    </row>
    <row r="38" spans="2:10" ht="14" thickBot="1">
      <c r="B38" s="9"/>
      <c r="C38" s="225"/>
      <c r="D38" s="225"/>
      <c r="E38" s="225"/>
      <c r="F38" s="226"/>
      <c r="G38" s="225"/>
      <c r="H38" s="225"/>
      <c r="I38" s="225"/>
      <c r="J38" s="11"/>
    </row>
    <row r="39" spans="2:10" ht="50.25" customHeight="1">
      <c r="B39" s="9"/>
      <c r="C39" s="13"/>
      <c r="D39" s="227" t="s">
        <v>94</v>
      </c>
      <c r="E39" s="228" t="s">
        <v>6</v>
      </c>
      <c r="F39" s="1012" t="s">
        <v>482</v>
      </c>
      <c r="G39" s="1012"/>
      <c r="H39" s="1012"/>
      <c r="I39" s="1013"/>
      <c r="J39" s="11"/>
    </row>
    <row r="40" spans="2:10" ht="42" customHeight="1">
      <c r="B40" s="9"/>
      <c r="C40" s="105"/>
      <c r="D40" s="229"/>
      <c r="E40" s="230" t="s">
        <v>7</v>
      </c>
      <c r="F40" s="1010" t="s">
        <v>483</v>
      </c>
      <c r="G40" s="1010"/>
      <c r="H40" s="1010"/>
      <c r="I40" s="1011"/>
      <c r="J40" s="11"/>
    </row>
    <row r="41" spans="2:10" ht="44.25" customHeight="1">
      <c r="B41" s="9"/>
      <c r="C41" s="105"/>
      <c r="D41" s="229"/>
      <c r="E41" s="230" t="s">
        <v>8</v>
      </c>
      <c r="F41" s="1010" t="s">
        <v>648</v>
      </c>
      <c r="G41" s="1010"/>
      <c r="H41" s="1010"/>
      <c r="I41" s="1011"/>
      <c r="J41" s="11"/>
    </row>
    <row r="42" spans="2:10" ht="48" customHeight="1">
      <c r="B42" s="9"/>
      <c r="C42" s="105"/>
      <c r="D42" s="231"/>
      <c r="E42" s="230" t="s">
        <v>9</v>
      </c>
      <c r="F42" s="1010" t="s">
        <v>484</v>
      </c>
      <c r="G42" s="1010"/>
      <c r="H42" s="1010"/>
      <c r="I42" s="1011"/>
      <c r="J42" s="11"/>
    </row>
    <row r="43" spans="2:10" ht="30.75" customHeight="1">
      <c r="B43" s="9"/>
      <c r="C43" s="105"/>
      <c r="D43" s="231"/>
      <c r="E43" s="230" t="s">
        <v>10</v>
      </c>
      <c r="F43" s="1010" t="s">
        <v>485</v>
      </c>
      <c r="G43" s="1010"/>
      <c r="H43" s="1010"/>
      <c r="I43" s="1011"/>
      <c r="J43" s="11"/>
    </row>
    <row r="44" spans="2:10" ht="42" customHeight="1">
      <c r="B44" s="9"/>
      <c r="C44" s="105"/>
      <c r="D44" s="231"/>
      <c r="E44" s="230" t="s">
        <v>11</v>
      </c>
      <c r="F44" s="1010" t="s">
        <v>486</v>
      </c>
      <c r="G44" s="1010"/>
      <c r="H44" s="1010"/>
      <c r="I44" s="1011"/>
      <c r="J44" s="11"/>
    </row>
    <row r="45" spans="2:10" ht="68.25" customHeight="1">
      <c r="B45" s="9"/>
      <c r="C45" s="105"/>
      <c r="D45" s="232"/>
      <c r="E45" s="361" t="s">
        <v>13</v>
      </c>
      <c r="F45" s="1010" t="s">
        <v>462</v>
      </c>
      <c r="G45" s="1010"/>
      <c r="H45" s="1010"/>
      <c r="I45" s="1011"/>
      <c r="J45" s="11"/>
    </row>
    <row r="46" spans="2:10" ht="30" customHeight="1" thickBot="1">
      <c r="B46" s="9"/>
      <c r="C46" s="601"/>
      <c r="D46" s="602"/>
      <c r="E46" s="602"/>
      <c r="F46" s="602"/>
      <c r="G46" s="602"/>
      <c r="H46" s="1008"/>
      <c r="I46" s="1009"/>
      <c r="J46" s="11"/>
    </row>
    <row r="47" spans="2:10" ht="14" thickBot="1">
      <c r="B47" s="109"/>
      <c r="C47" s="110"/>
      <c r="D47" s="110"/>
      <c r="E47" s="110"/>
      <c r="F47" s="110"/>
      <c r="G47" s="110"/>
      <c r="H47" s="110"/>
      <c r="I47" s="139"/>
      <c r="J47" s="111"/>
    </row>
    <row r="48" spans="2:10">
      <c r="C48" s="8" t="s">
        <v>604</v>
      </c>
    </row>
    <row r="49" spans="3:9">
      <c r="C49" s="1006"/>
      <c r="D49" s="1006"/>
      <c r="E49" s="1006"/>
      <c r="F49" s="1006"/>
      <c r="G49" s="1006"/>
      <c r="H49" s="1006"/>
      <c r="I49" s="1006"/>
    </row>
    <row r="50" spans="3:9">
      <c r="C50" s="1006"/>
      <c r="D50" s="1006"/>
      <c r="E50" s="1006"/>
      <c r="F50" s="1006"/>
      <c r="G50" s="1006"/>
      <c r="H50" s="1006"/>
      <c r="I50" s="1006"/>
    </row>
    <row r="51" spans="3:9">
      <c r="C51" s="1007"/>
      <c r="D51" s="1007"/>
      <c r="E51" s="1007"/>
      <c r="F51" s="1007"/>
      <c r="G51" s="1007"/>
      <c r="H51" s="1007"/>
      <c r="I51" s="1007"/>
    </row>
  </sheetData>
  <mergeCells count="13">
    <mergeCell ref="C50:I50"/>
    <mergeCell ref="C51:I51"/>
    <mergeCell ref="H46:I46"/>
    <mergeCell ref="C49:I49"/>
    <mergeCell ref="C5:I5"/>
    <mergeCell ref="F44:I44"/>
    <mergeCell ref="F45:I45"/>
    <mergeCell ref="F39:I39"/>
    <mergeCell ref="F40:I40"/>
    <mergeCell ref="F41:I41"/>
    <mergeCell ref="F42:I42"/>
    <mergeCell ref="F43:I43"/>
    <mergeCell ref="C6:I6"/>
  </mergeCells>
  <hyperlinks>
    <hyperlink ref="E45" r:id="rId1"/>
  </hyperlinks>
  <pageMargins left="0.75" right="0.75" top="1" bottom="1" header="0.5" footer="0.5"/>
  <pageSetup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5"/>
  <sheetViews>
    <sheetView topLeftCell="B1" workbookViewId="0">
      <selection activeCell="D14" sqref="D14:E14"/>
    </sheetView>
  </sheetViews>
  <sheetFormatPr baseColWidth="10" defaultColWidth="8.83203125" defaultRowHeight="13" x14ac:dyDescent="0"/>
  <cols>
    <col min="1" max="2" width="8.83203125" style="8"/>
    <col min="3" max="3" width="22.6640625" style="8" customWidth="1"/>
    <col min="4" max="6" width="8.83203125" style="8"/>
    <col min="7" max="7" width="11.33203125" style="8" bestFit="1" customWidth="1"/>
    <col min="8" max="10" width="8.83203125" style="8"/>
    <col min="11" max="11" width="9.83203125" style="8" customWidth="1"/>
    <col min="12" max="12" width="13.5" style="8" customWidth="1"/>
    <col min="13" max="16384" width="8.83203125" style="8"/>
  </cols>
  <sheetData>
    <row r="1" spans="2:38" ht="14" thickBot="1">
      <c r="B1" s="8" t="s">
        <v>642</v>
      </c>
    </row>
    <row r="2" spans="2:38" ht="37.5" customHeight="1">
      <c r="B2" s="4"/>
      <c r="C2" s="5"/>
      <c r="D2" s="5"/>
      <c r="E2" s="5"/>
      <c r="F2" s="5"/>
      <c r="G2" s="5"/>
      <c r="H2" s="5"/>
      <c r="I2" s="5"/>
      <c r="J2" s="5"/>
      <c r="K2" s="5"/>
      <c r="L2" s="5"/>
      <c r="M2" s="5"/>
      <c r="N2" s="5"/>
      <c r="O2" s="5"/>
      <c r="P2" s="5"/>
      <c r="Q2" s="115"/>
      <c r="S2" s="56"/>
      <c r="T2" s="116"/>
      <c r="U2" s="116"/>
      <c r="V2" s="116"/>
      <c r="W2" s="116"/>
      <c r="X2" s="116"/>
      <c r="Y2" s="116"/>
      <c r="Z2" s="116"/>
      <c r="AA2" s="116"/>
      <c r="AB2" s="116"/>
      <c r="AC2" s="116"/>
    </row>
    <row r="3" spans="2:38" ht="51.75" customHeight="1">
      <c r="B3" s="9"/>
      <c r="C3" s="10"/>
      <c r="D3" s="10"/>
      <c r="E3" s="10"/>
      <c r="F3" s="10"/>
      <c r="G3" s="10"/>
      <c r="H3" s="10"/>
      <c r="I3" s="10"/>
      <c r="J3" s="10"/>
      <c r="K3" s="10"/>
      <c r="L3" s="10"/>
      <c r="M3" s="10"/>
      <c r="N3" s="10"/>
      <c r="O3" s="10"/>
      <c r="P3" s="10"/>
      <c r="Q3" s="117"/>
      <c r="S3" s="56"/>
      <c r="T3" s="116"/>
      <c r="U3" s="116"/>
      <c r="V3" s="116"/>
      <c r="W3" s="116"/>
      <c r="X3" s="116"/>
      <c r="Y3" s="116"/>
      <c r="Z3" s="116"/>
      <c r="AA3" s="116"/>
      <c r="AB3" s="116"/>
      <c r="AC3" s="116"/>
    </row>
    <row r="4" spans="2:38" ht="68.25" customHeight="1" thickBot="1">
      <c r="B4" s="9"/>
      <c r="C4" s="10"/>
      <c r="D4" s="10"/>
      <c r="E4" s="10"/>
      <c r="F4" s="10"/>
      <c r="G4" s="10"/>
      <c r="H4" s="10"/>
      <c r="I4" s="10"/>
      <c r="J4" s="10"/>
      <c r="K4" s="10"/>
      <c r="L4" s="10"/>
      <c r="M4" s="10"/>
      <c r="N4" s="10"/>
      <c r="O4" s="10"/>
      <c r="P4" s="10"/>
      <c r="Q4" s="117"/>
      <c r="R4" s="744"/>
      <c r="S4" s="745"/>
      <c r="T4" s="745"/>
      <c r="U4" s="745"/>
      <c r="V4" s="745"/>
      <c r="W4" s="745"/>
      <c r="X4" s="745"/>
      <c r="Y4" s="745"/>
      <c r="Z4" s="745"/>
      <c r="AA4" s="745"/>
      <c r="AB4" s="745"/>
      <c r="AC4" s="745"/>
      <c r="AD4" s="745"/>
      <c r="AE4" s="745"/>
      <c r="AF4" s="745"/>
      <c r="AG4" s="745"/>
      <c r="AH4" s="745"/>
    </row>
    <row r="5" spans="2:38" ht="105" customHeight="1" thickBot="1">
      <c r="B5" s="9"/>
      <c r="C5" s="769" t="s">
        <v>638</v>
      </c>
      <c r="D5" s="770"/>
      <c r="E5" s="770"/>
      <c r="F5" s="770"/>
      <c r="G5" s="770"/>
      <c r="H5" s="770"/>
      <c r="I5" s="770"/>
      <c r="J5" s="770"/>
      <c r="K5" s="770"/>
      <c r="L5" s="770"/>
      <c r="M5" s="770"/>
      <c r="N5" s="770"/>
      <c r="O5" s="770"/>
      <c r="P5" s="771"/>
      <c r="Q5" s="113"/>
      <c r="R5" s="744"/>
      <c r="S5" s="745"/>
      <c r="T5" s="745"/>
      <c r="U5" s="745"/>
      <c r="V5" s="745"/>
      <c r="W5" s="745"/>
      <c r="X5" s="745"/>
      <c r="Y5" s="745"/>
      <c r="Z5" s="745"/>
      <c r="AA5" s="745"/>
      <c r="AB5" s="745"/>
      <c r="AC5" s="745"/>
      <c r="AD5" s="745"/>
      <c r="AE5" s="745"/>
      <c r="AF5" s="745"/>
      <c r="AG5" s="745"/>
      <c r="AH5" s="745"/>
    </row>
    <row r="6" spans="2:38" ht="15" thickBot="1">
      <c r="B6" s="9"/>
      <c r="C6" s="522"/>
      <c r="D6" s="523"/>
      <c r="E6" s="523"/>
      <c r="F6" s="523"/>
      <c r="G6" s="523"/>
      <c r="H6" s="523"/>
      <c r="I6" s="523"/>
      <c r="J6" s="523"/>
      <c r="K6" s="523"/>
      <c r="L6" s="523"/>
      <c r="M6" s="523"/>
      <c r="N6" s="523"/>
      <c r="O6" s="523"/>
      <c r="P6" s="523"/>
      <c r="Q6" s="118"/>
      <c r="R6" s="56"/>
    </row>
    <row r="7" spans="2:38" ht="53.25" customHeight="1">
      <c r="B7" s="9"/>
      <c r="C7" s="691" t="s">
        <v>94</v>
      </c>
      <c r="D7" s="710" t="s">
        <v>6</v>
      </c>
      <c r="E7" s="711"/>
      <c r="F7" s="767" t="s">
        <v>482</v>
      </c>
      <c r="G7" s="767"/>
      <c r="H7" s="767"/>
      <c r="I7" s="767"/>
      <c r="J7" s="767"/>
      <c r="K7" s="767"/>
      <c r="L7" s="767"/>
      <c r="M7" s="767"/>
      <c r="N7" s="767"/>
      <c r="O7" s="767"/>
      <c r="P7" s="768"/>
      <c r="Q7" s="120"/>
      <c r="R7" s="56"/>
    </row>
    <row r="8" spans="2:38" ht="53.25" customHeight="1">
      <c r="B8" s="9"/>
      <c r="C8" s="102"/>
      <c r="D8" s="709" t="s">
        <v>7</v>
      </c>
      <c r="E8" s="443"/>
      <c r="F8" s="765" t="s">
        <v>483</v>
      </c>
      <c r="G8" s="765"/>
      <c r="H8" s="765"/>
      <c r="I8" s="765"/>
      <c r="J8" s="765"/>
      <c r="K8" s="765"/>
      <c r="L8" s="765"/>
      <c r="M8" s="765"/>
      <c r="N8" s="765"/>
      <c r="O8" s="765"/>
      <c r="P8" s="766"/>
      <c r="Q8" s="120"/>
      <c r="R8" s="56"/>
    </row>
    <row r="9" spans="2:38" ht="51.75" customHeight="1">
      <c r="B9" s="9"/>
      <c r="C9" s="102"/>
      <c r="D9" s="709" t="s">
        <v>8</v>
      </c>
      <c r="E9" s="708"/>
      <c r="F9" s="765" t="s">
        <v>648</v>
      </c>
      <c r="G9" s="765"/>
      <c r="H9" s="765"/>
      <c r="I9" s="765"/>
      <c r="J9" s="765"/>
      <c r="K9" s="765"/>
      <c r="L9" s="765"/>
      <c r="M9" s="765"/>
      <c r="N9" s="765"/>
      <c r="O9" s="765"/>
      <c r="P9" s="766"/>
      <c r="Q9" s="120"/>
      <c r="R9" s="56"/>
    </row>
    <row r="10" spans="2:38" ht="46.5" customHeight="1">
      <c r="B10" s="9"/>
      <c r="C10" s="105"/>
      <c r="D10" s="709" t="s">
        <v>9</v>
      </c>
      <c r="E10" s="443"/>
      <c r="F10" s="765" t="s">
        <v>484</v>
      </c>
      <c r="G10" s="765"/>
      <c r="H10" s="765"/>
      <c r="I10" s="765"/>
      <c r="J10" s="765"/>
      <c r="K10" s="765"/>
      <c r="L10" s="765"/>
      <c r="M10" s="765"/>
      <c r="N10" s="765"/>
      <c r="O10" s="765"/>
      <c r="P10" s="766"/>
      <c r="Q10" s="120"/>
      <c r="R10" s="772"/>
      <c r="S10" s="773"/>
      <c r="T10" s="773"/>
      <c r="U10" s="773"/>
      <c r="V10" s="773"/>
      <c r="W10" s="773"/>
      <c r="X10" s="773"/>
      <c r="Y10" s="773"/>
      <c r="Z10" s="773"/>
      <c r="AA10" s="773"/>
      <c r="AB10" s="773"/>
      <c r="AC10" s="773"/>
      <c r="AD10" s="773"/>
      <c r="AE10" s="773"/>
    </row>
    <row r="11" spans="2:38" ht="37.5" customHeight="1">
      <c r="B11" s="9"/>
      <c r="C11" s="105"/>
      <c r="D11" s="709" t="s">
        <v>10</v>
      </c>
      <c r="E11" s="443"/>
      <c r="F11" s="765" t="s">
        <v>485</v>
      </c>
      <c r="G11" s="765"/>
      <c r="H11" s="765"/>
      <c r="I11" s="765"/>
      <c r="J11" s="765"/>
      <c r="K11" s="765"/>
      <c r="L11" s="765"/>
      <c r="M11" s="765"/>
      <c r="N11" s="765"/>
      <c r="O11" s="765"/>
      <c r="P11" s="766"/>
      <c r="Q11" s="120"/>
      <c r="R11" s="56"/>
    </row>
    <row r="12" spans="2:38" ht="52.5" customHeight="1">
      <c r="B12" s="9"/>
      <c r="C12" s="105"/>
      <c r="D12" s="709" t="s">
        <v>11</v>
      </c>
      <c r="E12" s="443"/>
      <c r="F12" s="765" t="s">
        <v>486</v>
      </c>
      <c r="G12" s="765"/>
      <c r="H12" s="765"/>
      <c r="I12" s="765"/>
      <c r="J12" s="765"/>
      <c r="K12" s="765"/>
      <c r="L12" s="765"/>
      <c r="M12" s="765"/>
      <c r="N12" s="765"/>
      <c r="O12" s="765"/>
      <c r="P12" s="766"/>
      <c r="Q12" s="120"/>
      <c r="R12" s="56"/>
    </row>
    <row r="13" spans="2:38" ht="52.5" customHeight="1">
      <c r="B13" s="9"/>
      <c r="C13" s="105"/>
      <c r="D13" s="776" t="s">
        <v>625</v>
      </c>
      <c r="E13" s="777"/>
      <c r="F13" s="765" t="s">
        <v>462</v>
      </c>
      <c r="G13" s="765"/>
      <c r="H13" s="765"/>
      <c r="I13" s="765"/>
      <c r="J13" s="765"/>
      <c r="K13" s="765"/>
      <c r="L13" s="765"/>
      <c r="M13" s="765"/>
      <c r="N13" s="765"/>
      <c r="O13" s="765"/>
      <c r="P13" s="766"/>
      <c r="Q13" s="120"/>
      <c r="R13" s="56"/>
    </row>
    <row r="14" spans="2:38" ht="63.75" customHeight="1" thickBot="1">
      <c r="B14" s="9"/>
      <c r="C14" s="452"/>
      <c r="D14" s="774" t="s">
        <v>624</v>
      </c>
      <c r="E14" s="774"/>
      <c r="F14" s="778" t="s">
        <v>623</v>
      </c>
      <c r="G14" s="778"/>
      <c r="H14" s="778"/>
      <c r="I14" s="778"/>
      <c r="J14" s="778"/>
      <c r="K14" s="778"/>
      <c r="L14" s="778"/>
      <c r="M14" s="778"/>
      <c r="N14" s="778"/>
      <c r="O14" s="778"/>
      <c r="P14" s="779"/>
      <c r="Q14" s="120"/>
      <c r="R14" s="772"/>
      <c r="S14" s="775"/>
      <c r="T14" s="775"/>
      <c r="U14" s="775"/>
      <c r="V14" s="775"/>
      <c r="W14" s="775"/>
      <c r="X14" s="775"/>
      <c r="Y14" s="775"/>
      <c r="Z14" s="775"/>
      <c r="AA14" s="775"/>
      <c r="AB14" s="775"/>
      <c r="AC14" s="775"/>
      <c r="AD14" s="775"/>
      <c r="AE14" s="775"/>
      <c r="AF14" s="775"/>
      <c r="AG14" s="775"/>
      <c r="AH14" s="775"/>
      <c r="AI14" s="775"/>
      <c r="AJ14" s="775"/>
      <c r="AK14" s="775"/>
      <c r="AL14" s="775"/>
    </row>
    <row r="15" spans="2:38" ht="14" thickBot="1">
      <c r="B15" s="109"/>
      <c r="C15" s="110"/>
      <c r="D15" s="110"/>
      <c r="E15" s="110"/>
      <c r="F15" s="110"/>
      <c r="G15" s="110"/>
      <c r="H15" s="110"/>
      <c r="I15" s="110"/>
      <c r="J15" s="110"/>
      <c r="K15" s="110"/>
      <c r="L15" s="110"/>
      <c r="M15" s="110"/>
      <c r="N15" s="110"/>
      <c r="O15" s="110"/>
      <c r="P15" s="110"/>
      <c r="Q15" s="111"/>
      <c r="R15" s="56"/>
    </row>
  </sheetData>
  <mergeCells count="14">
    <mergeCell ref="D14:E14"/>
    <mergeCell ref="F13:P13"/>
    <mergeCell ref="R14:AL14"/>
    <mergeCell ref="D13:E13"/>
    <mergeCell ref="F14:P14"/>
    <mergeCell ref="F12:P12"/>
    <mergeCell ref="F7:P7"/>
    <mergeCell ref="R4:AH5"/>
    <mergeCell ref="C5:P5"/>
    <mergeCell ref="F8:P8"/>
    <mergeCell ref="F9:P9"/>
    <mergeCell ref="F10:P10"/>
    <mergeCell ref="R10:AE10"/>
    <mergeCell ref="F11:P11"/>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9"/>
  <sheetViews>
    <sheetView topLeftCell="A37" workbookViewId="0">
      <selection activeCell="E41" sqref="E41:I41"/>
    </sheetView>
  </sheetViews>
  <sheetFormatPr baseColWidth="10" defaultColWidth="8.83203125" defaultRowHeight="13" x14ac:dyDescent="0"/>
  <cols>
    <col min="1" max="1" width="1.6640625" style="172" customWidth="1"/>
    <col min="2" max="2" width="5.6640625" style="172" customWidth="1"/>
    <col min="3" max="3" width="33" style="172" customWidth="1"/>
    <col min="4" max="7" width="35.33203125" style="172" customWidth="1"/>
    <col min="8" max="8" width="35.33203125" style="175" customWidth="1"/>
    <col min="9" max="9" width="35.33203125" style="172" customWidth="1"/>
    <col min="10" max="10" width="5.6640625" style="172" customWidth="1"/>
    <col min="11" max="16384" width="8.83203125" style="172"/>
  </cols>
  <sheetData>
    <row r="1" spans="2:10" ht="14" thickBot="1">
      <c r="B1" s="172" t="s">
        <v>642</v>
      </c>
    </row>
    <row r="2" spans="2:10" ht="66" customHeight="1">
      <c r="B2" s="133"/>
      <c r="C2" s="5"/>
      <c r="D2" s="5"/>
      <c r="E2" s="5"/>
      <c r="F2" s="5"/>
      <c r="G2" s="5"/>
      <c r="H2" s="134"/>
      <c r="I2" s="5"/>
      <c r="J2" s="135"/>
    </row>
    <row r="3" spans="2:10" ht="66" customHeight="1">
      <c r="B3" s="136"/>
      <c r="C3" s="10"/>
      <c r="D3" s="10"/>
      <c r="E3" s="10"/>
      <c r="F3" s="10"/>
      <c r="G3" s="10"/>
      <c r="H3" s="137"/>
      <c r="I3" s="10"/>
      <c r="J3" s="138"/>
    </row>
    <row r="4" spans="2:10" ht="66" customHeight="1" thickBot="1">
      <c r="B4" s="136"/>
      <c r="C4" s="12"/>
      <c r="D4" s="12"/>
      <c r="E4" s="12"/>
      <c r="F4" s="12"/>
      <c r="G4" s="12"/>
      <c r="H4" s="139"/>
      <c r="I4" s="525"/>
      <c r="J4" s="138"/>
    </row>
    <row r="5" spans="2:10" s="8" customFormat="1" ht="31" customHeight="1" thickBot="1">
      <c r="B5" s="9"/>
      <c r="C5" s="841" t="s">
        <v>473</v>
      </c>
      <c r="D5" s="831"/>
      <c r="E5" s="831"/>
      <c r="F5" s="831"/>
      <c r="G5" s="831"/>
      <c r="H5" s="831"/>
      <c r="I5" s="832"/>
      <c r="J5" s="526"/>
    </row>
    <row r="6" spans="2:10" s="8" customFormat="1" ht="15" customHeight="1" thickBot="1">
      <c r="B6" s="9"/>
      <c r="C6" s="1023" t="s">
        <v>634</v>
      </c>
      <c r="D6" s="1024"/>
      <c r="E6" s="1024"/>
      <c r="F6" s="1024"/>
      <c r="G6" s="1024"/>
      <c r="H6" s="1024"/>
      <c r="I6" s="1025"/>
      <c r="J6" s="526"/>
    </row>
    <row r="7" spans="2:10" s="8" customFormat="1" ht="14" thickBot="1">
      <c r="B7" s="9"/>
      <c r="C7" s="533"/>
      <c r="D7" s="470"/>
      <c r="E7" s="470"/>
      <c r="F7" s="470"/>
      <c r="G7" s="470"/>
      <c r="H7" s="470"/>
      <c r="I7" s="470"/>
      <c r="J7" s="138"/>
    </row>
    <row r="8" spans="2:10">
      <c r="B8" s="136"/>
      <c r="C8" s="138"/>
      <c r="D8" s="725" t="s">
        <v>213</v>
      </c>
      <c r="E8" s="726" t="s">
        <v>228</v>
      </c>
      <c r="F8" s="726" t="s">
        <v>361</v>
      </c>
      <c r="G8" s="726" t="s">
        <v>229</v>
      </c>
      <c r="H8" s="727" t="s">
        <v>230</v>
      </c>
      <c r="I8" s="728" t="s">
        <v>231</v>
      </c>
      <c r="J8" s="527"/>
    </row>
    <row r="9" spans="2:10">
      <c r="B9" s="136"/>
      <c r="C9" s="138"/>
      <c r="D9" s="734" t="s">
        <v>637</v>
      </c>
      <c r="E9" s="721" t="s">
        <v>637</v>
      </c>
      <c r="F9" s="721" t="s">
        <v>637</v>
      </c>
      <c r="G9" s="721" t="s">
        <v>636</v>
      </c>
      <c r="H9" s="722" t="s">
        <v>637</v>
      </c>
      <c r="I9" s="723" t="s">
        <v>637</v>
      </c>
      <c r="J9" s="527"/>
    </row>
    <row r="10" spans="2:10" s="173" customFormat="1" ht="14" thickBot="1">
      <c r="B10" s="140"/>
      <c r="C10" s="534"/>
      <c r="D10" s="532" t="s">
        <v>470</v>
      </c>
      <c r="E10" s="529" t="s">
        <v>470</v>
      </c>
      <c r="F10" s="529" t="s">
        <v>470</v>
      </c>
      <c r="G10" s="529" t="s">
        <v>470</v>
      </c>
      <c r="H10" s="530" t="s">
        <v>470</v>
      </c>
      <c r="I10" s="531" t="s">
        <v>470</v>
      </c>
      <c r="J10" s="528"/>
    </row>
    <row r="11" spans="2:10" ht="73.5" customHeight="1">
      <c r="B11" s="136"/>
      <c r="C11" s="661" t="s">
        <v>279</v>
      </c>
      <c r="D11" s="144" t="s">
        <v>115</v>
      </c>
      <c r="E11" s="142" t="s">
        <v>287</v>
      </c>
      <c r="F11" s="142" t="s">
        <v>191</v>
      </c>
      <c r="G11" s="142" t="s">
        <v>191</v>
      </c>
      <c r="H11" s="585" t="s">
        <v>191</v>
      </c>
      <c r="I11" s="662" t="s">
        <v>191</v>
      </c>
      <c r="J11" s="527"/>
    </row>
    <row r="12" spans="2:10" ht="26" customHeight="1">
      <c r="B12" s="136"/>
      <c r="C12" s="1017" t="s">
        <v>278</v>
      </c>
      <c r="D12" s="1018"/>
      <c r="E12" s="1018"/>
      <c r="F12" s="1018"/>
      <c r="G12" s="1018"/>
      <c r="H12" s="1018"/>
      <c r="I12" s="1019"/>
      <c r="J12" s="138"/>
    </row>
    <row r="13" spans="2:10" ht="25" customHeight="1">
      <c r="B13" s="136"/>
      <c r="C13" s="1017" t="s">
        <v>106</v>
      </c>
      <c r="D13" s="1018"/>
      <c r="E13" s="1018"/>
      <c r="F13" s="1018"/>
      <c r="G13" s="1018"/>
      <c r="H13" s="1018"/>
      <c r="I13" s="1019"/>
      <c r="J13" s="138"/>
    </row>
    <row r="14" spans="2:10" ht="39">
      <c r="B14" s="136"/>
      <c r="C14" s="143" t="s">
        <v>277</v>
      </c>
      <c r="D14" s="144" t="s">
        <v>107</v>
      </c>
      <c r="E14" s="142" t="s">
        <v>107</v>
      </c>
      <c r="F14" s="142" t="s">
        <v>107</v>
      </c>
      <c r="G14" s="142" t="s">
        <v>107</v>
      </c>
      <c r="H14" s="145" t="s">
        <v>107</v>
      </c>
      <c r="I14" s="146" t="s">
        <v>107</v>
      </c>
      <c r="J14" s="138"/>
    </row>
    <row r="15" spans="2:10">
      <c r="B15" s="136"/>
      <c r="C15" s="143" t="s">
        <v>268</v>
      </c>
      <c r="D15" s="144" t="s">
        <v>107</v>
      </c>
      <c r="E15" s="142" t="s">
        <v>107</v>
      </c>
      <c r="F15" s="142" t="s">
        <v>276</v>
      </c>
      <c r="G15" s="142" t="s">
        <v>107</v>
      </c>
      <c r="H15" s="145" t="s">
        <v>276</v>
      </c>
      <c r="I15" s="146" t="s">
        <v>107</v>
      </c>
      <c r="J15" s="138"/>
    </row>
    <row r="16" spans="2:10" ht="26">
      <c r="B16" s="136"/>
      <c r="C16" s="143" t="s">
        <v>275</v>
      </c>
      <c r="D16" s="144" t="s">
        <v>108</v>
      </c>
      <c r="E16" s="142" t="s">
        <v>108</v>
      </c>
      <c r="F16" s="142" t="s">
        <v>108</v>
      </c>
      <c r="G16" s="142" t="s">
        <v>15</v>
      </c>
      <c r="H16" s="145" t="s">
        <v>108</v>
      </c>
      <c r="I16" s="146" t="s">
        <v>108</v>
      </c>
      <c r="J16" s="138"/>
    </row>
    <row r="17" spans="2:10" ht="46.5" customHeight="1">
      <c r="B17" s="136"/>
      <c r="C17" s="147" t="s">
        <v>109</v>
      </c>
      <c r="D17" s="148" t="s">
        <v>110</v>
      </c>
      <c r="E17" s="148" t="s">
        <v>111</v>
      </c>
      <c r="F17" s="148" t="s">
        <v>107</v>
      </c>
      <c r="G17" s="148" t="s">
        <v>107</v>
      </c>
      <c r="H17" s="149" t="s">
        <v>107</v>
      </c>
      <c r="I17" s="150" t="s">
        <v>107</v>
      </c>
      <c r="J17" s="138"/>
    </row>
    <row r="18" spans="2:10" ht="46.5" customHeight="1">
      <c r="B18" s="136"/>
      <c r="C18" s="143" t="s">
        <v>274</v>
      </c>
      <c r="D18" s="144" t="s">
        <v>112</v>
      </c>
      <c r="E18" s="148" t="s">
        <v>107</v>
      </c>
      <c r="F18" s="148" t="s">
        <v>107</v>
      </c>
      <c r="G18" s="148" t="s">
        <v>107</v>
      </c>
      <c r="H18" s="145" t="s">
        <v>107</v>
      </c>
      <c r="I18" s="150" t="s">
        <v>107</v>
      </c>
      <c r="J18" s="138"/>
    </row>
    <row r="19" spans="2:10" ht="25" customHeight="1">
      <c r="B19" s="136"/>
      <c r="C19" s="1017" t="s">
        <v>474</v>
      </c>
      <c r="D19" s="1018"/>
      <c r="E19" s="1018"/>
      <c r="F19" s="1018"/>
      <c r="G19" s="1018"/>
      <c r="H19" s="1018"/>
      <c r="I19" s="1019"/>
      <c r="J19" s="138"/>
    </row>
    <row r="20" spans="2:10" s="174" customFormat="1" ht="221">
      <c r="B20" s="151"/>
      <c r="C20" s="143" t="s">
        <v>273</v>
      </c>
      <c r="D20" s="144" t="s">
        <v>362</v>
      </c>
      <c r="E20" s="144" t="s">
        <v>284</v>
      </c>
      <c r="F20" s="152" t="s">
        <v>363</v>
      </c>
      <c r="G20" s="144" t="s">
        <v>364</v>
      </c>
      <c r="H20" s="152" t="s">
        <v>365</v>
      </c>
      <c r="I20" s="171" t="s">
        <v>366</v>
      </c>
      <c r="J20" s="153"/>
    </row>
    <row r="21" spans="2:10" s="174" customFormat="1" ht="273">
      <c r="B21" s="151"/>
      <c r="C21" s="143" t="s">
        <v>113</v>
      </c>
      <c r="D21" s="144" t="s">
        <v>367</v>
      </c>
      <c r="E21" s="142" t="s">
        <v>98</v>
      </c>
      <c r="F21" s="585" t="s">
        <v>368</v>
      </c>
      <c r="G21" s="144" t="s">
        <v>536</v>
      </c>
      <c r="H21" s="152" t="s">
        <v>488</v>
      </c>
      <c r="I21" s="663" t="s">
        <v>369</v>
      </c>
      <c r="J21" s="153"/>
    </row>
    <row r="22" spans="2:10" s="174" customFormat="1" ht="25" customHeight="1">
      <c r="B22" s="151"/>
      <c r="C22" s="1017" t="s">
        <v>114</v>
      </c>
      <c r="D22" s="1018"/>
      <c r="E22" s="1018"/>
      <c r="F22" s="1018"/>
      <c r="G22" s="1018"/>
      <c r="H22" s="1018"/>
      <c r="I22" s="1019"/>
      <c r="J22" s="153"/>
    </row>
    <row r="23" spans="2:10" s="174" customFormat="1" ht="321" customHeight="1">
      <c r="B23" s="151"/>
      <c r="C23" s="143" t="s">
        <v>272</v>
      </c>
      <c r="D23" s="144" t="s">
        <v>370</v>
      </c>
      <c r="E23" s="142" t="s">
        <v>371</v>
      </c>
      <c r="F23" s="142" t="s">
        <v>554</v>
      </c>
      <c r="G23" s="142" t="s">
        <v>401</v>
      </c>
      <c r="H23" s="152" t="s">
        <v>271</v>
      </c>
      <c r="I23" s="171" t="s">
        <v>489</v>
      </c>
      <c r="J23" s="153"/>
    </row>
    <row r="24" spans="2:10" s="174" customFormat="1" ht="195">
      <c r="B24" s="151"/>
      <c r="C24" s="143" t="s">
        <v>100</v>
      </c>
      <c r="D24" s="144" t="s">
        <v>372</v>
      </c>
      <c r="E24" s="144" t="s">
        <v>373</v>
      </c>
      <c r="F24" s="152" t="s">
        <v>374</v>
      </c>
      <c r="G24" s="144" t="s">
        <v>375</v>
      </c>
      <c r="H24" s="152" t="s">
        <v>376</v>
      </c>
      <c r="I24" s="171" t="s">
        <v>377</v>
      </c>
      <c r="J24" s="153"/>
    </row>
    <row r="25" spans="2:10" s="174" customFormat="1" ht="316" customHeight="1">
      <c r="B25" s="151"/>
      <c r="C25" s="143" t="s">
        <v>127</v>
      </c>
      <c r="D25" s="144" t="s">
        <v>378</v>
      </c>
      <c r="E25" s="142" t="s">
        <v>533</v>
      </c>
      <c r="F25" s="142" t="s">
        <v>379</v>
      </c>
      <c r="G25" s="142" t="s">
        <v>110</v>
      </c>
      <c r="H25" s="152" t="s">
        <v>110</v>
      </c>
      <c r="I25" s="171" t="s">
        <v>380</v>
      </c>
      <c r="J25" s="153"/>
    </row>
    <row r="26" spans="2:10" s="174" customFormat="1" ht="208">
      <c r="B26" s="151"/>
      <c r="C26" s="143" t="s">
        <v>270</v>
      </c>
      <c r="D26" s="664" t="s">
        <v>108</v>
      </c>
      <c r="E26" s="142" t="s">
        <v>269</v>
      </c>
      <c r="F26" s="142" t="s">
        <v>381</v>
      </c>
      <c r="G26" s="142" t="s">
        <v>382</v>
      </c>
      <c r="H26" s="152" t="s">
        <v>383</v>
      </c>
      <c r="I26" s="171" t="s">
        <v>384</v>
      </c>
      <c r="J26" s="153"/>
    </row>
    <row r="27" spans="2:10" s="174" customFormat="1" ht="26">
      <c r="B27" s="151"/>
      <c r="C27" s="143" t="s">
        <v>268</v>
      </c>
      <c r="D27" s="154" t="s">
        <v>108</v>
      </c>
      <c r="E27" s="154" t="s">
        <v>108</v>
      </c>
      <c r="F27" s="154" t="s">
        <v>267</v>
      </c>
      <c r="G27" s="154" t="s">
        <v>108</v>
      </c>
      <c r="H27" s="152" t="s">
        <v>108</v>
      </c>
      <c r="I27" s="665" t="s">
        <v>108</v>
      </c>
      <c r="J27" s="153"/>
    </row>
    <row r="28" spans="2:10" s="174" customFormat="1" ht="25" customHeight="1">
      <c r="B28" s="151"/>
      <c r="C28" s="1017" t="s">
        <v>101</v>
      </c>
      <c r="D28" s="1018"/>
      <c r="E28" s="1018"/>
      <c r="F28" s="1018"/>
      <c r="G28" s="1018"/>
      <c r="H28" s="1018"/>
      <c r="I28" s="1019"/>
      <c r="J28" s="153"/>
    </row>
    <row r="29" spans="2:10" s="174" customFormat="1" ht="377">
      <c r="B29" s="151"/>
      <c r="C29" s="143" t="s">
        <v>102</v>
      </c>
      <c r="D29" s="152" t="s">
        <v>385</v>
      </c>
      <c r="E29" s="152" t="s">
        <v>108</v>
      </c>
      <c r="F29" s="152" t="s">
        <v>386</v>
      </c>
      <c r="G29" s="152" t="s">
        <v>387</v>
      </c>
      <c r="H29" s="666" t="s">
        <v>108</v>
      </c>
      <c r="I29" s="171" t="s">
        <v>108</v>
      </c>
      <c r="J29" s="153"/>
    </row>
    <row r="30" spans="2:10" s="174" customFormat="1" ht="221">
      <c r="B30" s="151"/>
      <c r="C30" s="143" t="s">
        <v>103</v>
      </c>
      <c r="D30" s="144" t="s">
        <v>388</v>
      </c>
      <c r="E30" s="142" t="s">
        <v>285</v>
      </c>
      <c r="F30" s="142" t="s">
        <v>389</v>
      </c>
      <c r="G30" s="144" t="s">
        <v>390</v>
      </c>
      <c r="H30" s="152" t="s">
        <v>403</v>
      </c>
      <c r="I30" s="171" t="s">
        <v>404</v>
      </c>
      <c r="J30" s="153"/>
    </row>
    <row r="31" spans="2:10" s="174" customFormat="1" ht="25" customHeight="1">
      <c r="B31" s="151"/>
      <c r="C31" s="1017" t="s">
        <v>104</v>
      </c>
      <c r="D31" s="1018"/>
      <c r="E31" s="1018"/>
      <c r="F31" s="1018"/>
      <c r="G31" s="1018"/>
      <c r="H31" s="1018"/>
      <c r="I31" s="1019"/>
      <c r="J31" s="153"/>
    </row>
    <row r="32" spans="2:10" s="174" customFormat="1" ht="267" customHeight="1">
      <c r="B32" s="151"/>
      <c r="C32" s="143" t="s">
        <v>105</v>
      </c>
      <c r="D32" s="144" t="s">
        <v>391</v>
      </c>
      <c r="E32" s="142" t="s">
        <v>535</v>
      </c>
      <c r="F32" s="142" t="s">
        <v>392</v>
      </c>
      <c r="G32" s="142" t="s">
        <v>393</v>
      </c>
      <c r="H32" s="152" t="s">
        <v>394</v>
      </c>
      <c r="I32" s="171" t="s">
        <v>395</v>
      </c>
      <c r="J32" s="153"/>
    </row>
    <row r="33" spans="2:10" s="174" customFormat="1" ht="409">
      <c r="B33" s="151"/>
      <c r="C33" s="143" t="s">
        <v>99</v>
      </c>
      <c r="D33" s="152" t="s">
        <v>396</v>
      </c>
      <c r="E33" s="142" t="s">
        <v>397</v>
      </c>
      <c r="F33" s="142" t="s">
        <v>398</v>
      </c>
      <c r="G33" s="170" t="s">
        <v>402</v>
      </c>
      <c r="H33" s="152" t="s">
        <v>399</v>
      </c>
      <c r="I33" s="171" t="s">
        <v>400</v>
      </c>
      <c r="J33" s="153"/>
    </row>
    <row r="34" spans="2:10" s="174" customFormat="1" ht="25" customHeight="1">
      <c r="B34" s="151"/>
      <c r="C34" s="1017" t="s">
        <v>266</v>
      </c>
      <c r="D34" s="1018"/>
      <c r="E34" s="1018"/>
      <c r="F34" s="1018"/>
      <c r="G34" s="1018"/>
      <c r="H34" s="1018"/>
      <c r="I34" s="1019"/>
      <c r="J34" s="153"/>
    </row>
    <row r="35" spans="2:10" s="174" customFormat="1" ht="261" thickBot="1">
      <c r="B35" s="151"/>
      <c r="C35" s="667" t="s">
        <v>95</v>
      </c>
      <c r="D35" s="668" t="s">
        <v>96</v>
      </c>
      <c r="E35" s="155" t="s">
        <v>532</v>
      </c>
      <c r="F35" s="155" t="s">
        <v>286</v>
      </c>
      <c r="G35" s="155" t="s">
        <v>5</v>
      </c>
      <c r="H35" s="669" t="s">
        <v>265</v>
      </c>
      <c r="I35" s="670" t="s">
        <v>97</v>
      </c>
      <c r="J35" s="153"/>
    </row>
    <row r="36" spans="2:10" s="174" customFormat="1" ht="14" thickBot="1">
      <c r="B36" s="151"/>
      <c r="C36" s="156"/>
      <c r="D36" s="156"/>
      <c r="E36" s="157"/>
      <c r="F36" s="157"/>
      <c r="G36" s="157"/>
      <c r="H36" s="158"/>
      <c r="I36" s="156"/>
      <c r="J36" s="153"/>
    </row>
    <row r="37" spans="2:10" s="174" customFormat="1">
      <c r="B37" s="151"/>
      <c r="C37" s="159" t="s">
        <v>209</v>
      </c>
      <c r="D37" s="160"/>
      <c r="E37" s="161"/>
      <c r="F37" s="161"/>
      <c r="G37" s="161"/>
      <c r="H37" s="162"/>
      <c r="I37" s="163"/>
      <c r="J37" s="153"/>
    </row>
    <row r="38" spans="2:10" s="174" customFormat="1" ht="14" thickBot="1">
      <c r="B38" s="151"/>
      <c r="C38" s="1020" t="s">
        <v>405</v>
      </c>
      <c r="D38" s="1021"/>
      <c r="E38" s="1021"/>
      <c r="F38" s="1021"/>
      <c r="G38" s="1021"/>
      <c r="H38" s="1021"/>
      <c r="I38" s="1022"/>
      <c r="J38" s="153"/>
    </row>
    <row r="39" spans="2:10" ht="35.25" customHeight="1">
      <c r="B39" s="136"/>
      <c r="C39" s="629" t="s">
        <v>94</v>
      </c>
      <c r="D39" s="164" t="s">
        <v>6</v>
      </c>
      <c r="E39" s="897" t="s">
        <v>482</v>
      </c>
      <c r="F39" s="897"/>
      <c r="G39" s="897"/>
      <c r="H39" s="897"/>
      <c r="I39" s="898"/>
      <c r="J39" s="138"/>
    </row>
    <row r="40" spans="2:10" ht="35.25" customHeight="1">
      <c r="B40" s="136"/>
      <c r="C40" s="102"/>
      <c r="D40" s="100" t="s">
        <v>7</v>
      </c>
      <c r="E40" s="805" t="s">
        <v>483</v>
      </c>
      <c r="F40" s="805"/>
      <c r="G40" s="805"/>
      <c r="H40" s="805"/>
      <c r="I40" s="806"/>
      <c r="J40" s="138"/>
    </row>
    <row r="41" spans="2:10" ht="35.25" customHeight="1">
      <c r="B41" s="136"/>
      <c r="C41" s="102"/>
      <c r="D41" s="100" t="s">
        <v>8</v>
      </c>
      <c r="E41" s="805" t="s">
        <v>648</v>
      </c>
      <c r="F41" s="805"/>
      <c r="G41" s="805"/>
      <c r="H41" s="805"/>
      <c r="I41" s="806"/>
      <c r="J41" s="138"/>
    </row>
    <row r="42" spans="2:10" ht="35.25" customHeight="1">
      <c r="B42" s="136"/>
      <c r="C42" s="105"/>
      <c r="D42" s="100" t="s">
        <v>9</v>
      </c>
      <c r="E42" s="805" t="s">
        <v>484</v>
      </c>
      <c r="F42" s="805"/>
      <c r="G42" s="805"/>
      <c r="H42" s="805"/>
      <c r="I42" s="806"/>
      <c r="J42" s="138"/>
    </row>
    <row r="43" spans="2:10" ht="35.25" customHeight="1">
      <c r="B43" s="136"/>
      <c r="C43" s="105"/>
      <c r="D43" s="100" t="s">
        <v>10</v>
      </c>
      <c r="E43" s="805" t="s">
        <v>485</v>
      </c>
      <c r="F43" s="805"/>
      <c r="G43" s="805"/>
      <c r="H43" s="805"/>
      <c r="I43" s="806"/>
      <c r="J43" s="138"/>
    </row>
    <row r="44" spans="2:10" ht="35" customHeight="1">
      <c r="B44" s="136"/>
      <c r="C44" s="105"/>
      <c r="D44" s="100" t="s">
        <v>11</v>
      </c>
      <c r="E44" s="805" t="s">
        <v>486</v>
      </c>
      <c r="F44" s="805"/>
      <c r="G44" s="805"/>
      <c r="H44" s="805"/>
      <c r="I44" s="806"/>
      <c r="J44" s="138"/>
    </row>
    <row r="45" spans="2:10" ht="35" customHeight="1">
      <c r="B45" s="136"/>
      <c r="C45" s="165"/>
      <c r="D45" s="361" t="s">
        <v>13</v>
      </c>
      <c r="E45" s="805" t="s">
        <v>462</v>
      </c>
      <c r="F45" s="805"/>
      <c r="G45" s="805"/>
      <c r="H45" s="805"/>
      <c r="I45" s="806"/>
      <c r="J45" s="138"/>
    </row>
    <row r="46" spans="2:10" ht="14" thickBot="1">
      <c r="B46" s="136"/>
      <c r="C46" s="106"/>
      <c r="D46" s="107"/>
      <c r="E46" s="107"/>
      <c r="F46" s="107"/>
      <c r="G46" s="107"/>
      <c r="H46" s="166"/>
      <c r="I46" s="108"/>
      <c r="J46" s="138"/>
    </row>
    <row r="47" spans="2:10" ht="14" customHeight="1">
      <c r="B47" s="136"/>
      <c r="C47" s="95"/>
      <c r="D47" s="95"/>
      <c r="E47" s="95"/>
      <c r="F47" s="95"/>
      <c r="G47" s="95"/>
      <c r="H47" s="137"/>
      <c r="I47" s="95"/>
      <c r="J47" s="138"/>
    </row>
    <row r="48" spans="2:10" ht="14" customHeight="1" thickBot="1">
      <c r="B48" s="167"/>
      <c r="C48" s="110"/>
      <c r="D48" s="110"/>
      <c r="E48" s="110"/>
      <c r="F48" s="110"/>
      <c r="G48" s="110"/>
      <c r="H48" s="139"/>
      <c r="I48" s="110"/>
      <c r="J48" s="168"/>
    </row>
    <row r="49" spans="3:9" ht="14" customHeight="1">
      <c r="C49" s="8" t="s">
        <v>604</v>
      </c>
      <c r="D49" s="8"/>
      <c r="E49" s="8"/>
      <c r="F49" s="8"/>
      <c r="G49" s="8"/>
      <c r="H49" s="169"/>
      <c r="I49" s="8"/>
    </row>
  </sheetData>
  <mergeCells count="17">
    <mergeCell ref="C5:I5"/>
    <mergeCell ref="E39:I39"/>
    <mergeCell ref="C12:I12"/>
    <mergeCell ref="C13:I13"/>
    <mergeCell ref="C19:I19"/>
    <mergeCell ref="C22:I22"/>
    <mergeCell ref="C28:I28"/>
    <mergeCell ref="C31:I31"/>
    <mergeCell ref="C34:I34"/>
    <mergeCell ref="C38:I38"/>
    <mergeCell ref="C6:I6"/>
    <mergeCell ref="E42:I42"/>
    <mergeCell ref="E43:I43"/>
    <mergeCell ref="E44:I44"/>
    <mergeCell ref="E45:I45"/>
    <mergeCell ref="E40:I40"/>
    <mergeCell ref="E41:I41"/>
  </mergeCells>
  <hyperlinks>
    <hyperlink ref="D45"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9"/>
  <sheetViews>
    <sheetView topLeftCell="A35" workbookViewId="0">
      <selection activeCell="E41" sqref="E41:I41"/>
    </sheetView>
  </sheetViews>
  <sheetFormatPr baseColWidth="10" defaultColWidth="8.83203125" defaultRowHeight="13" x14ac:dyDescent="0"/>
  <cols>
    <col min="1" max="1" width="1.6640625" style="172" customWidth="1"/>
    <col min="2" max="2" width="5.83203125" style="172" customWidth="1"/>
    <col min="3" max="3" width="33" style="172" customWidth="1"/>
    <col min="4" max="7" width="37.83203125" style="172" customWidth="1"/>
    <col min="8" max="8" width="37.83203125" style="175" customWidth="1"/>
    <col min="9" max="9" width="37.83203125" style="172" customWidth="1"/>
    <col min="10" max="10" width="5.83203125" style="172" customWidth="1"/>
    <col min="11" max="16384" width="8.83203125" style="172"/>
  </cols>
  <sheetData>
    <row r="1" spans="2:11" ht="14" thickBot="1">
      <c r="B1" s="172" t="s">
        <v>642</v>
      </c>
    </row>
    <row r="2" spans="2:11" ht="66" customHeight="1">
      <c r="B2" s="133"/>
      <c r="C2" s="5"/>
      <c r="D2" s="5"/>
      <c r="E2" s="5"/>
      <c r="F2" s="5"/>
      <c r="G2" s="5"/>
      <c r="H2" s="134"/>
      <c r="I2" s="5"/>
      <c r="J2" s="135"/>
    </row>
    <row r="3" spans="2:11" ht="66" customHeight="1">
      <c r="B3" s="136"/>
      <c r="C3" s="10"/>
      <c r="D3" s="10"/>
      <c r="E3" s="10"/>
      <c r="F3" s="10"/>
      <c r="G3" s="10"/>
      <c r="H3" s="137"/>
      <c r="I3" s="10"/>
      <c r="J3" s="138"/>
    </row>
    <row r="4" spans="2:11" ht="66" customHeight="1" thickBot="1">
      <c r="B4" s="136"/>
      <c r="C4" s="12"/>
      <c r="D4" s="12"/>
      <c r="E4" s="12"/>
      <c r="F4" s="12"/>
      <c r="G4" s="12"/>
      <c r="H4" s="139"/>
      <c r="I4" s="12"/>
      <c r="J4" s="138"/>
      <c r="K4" s="176"/>
    </row>
    <row r="5" spans="2:11" s="8" customFormat="1" ht="34" customHeight="1" thickBot="1">
      <c r="B5" s="9"/>
      <c r="C5" s="841" t="s">
        <v>479</v>
      </c>
      <c r="D5" s="831"/>
      <c r="E5" s="831"/>
      <c r="F5" s="831"/>
      <c r="G5" s="831"/>
      <c r="H5" s="831"/>
      <c r="I5" s="832"/>
      <c r="J5" s="11"/>
    </row>
    <row r="6" spans="2:11" s="8" customFormat="1" ht="18" customHeight="1" thickBot="1">
      <c r="B6" s="9"/>
      <c r="C6" s="864" t="s">
        <v>618</v>
      </c>
      <c r="D6" s="865"/>
      <c r="E6" s="865"/>
      <c r="F6" s="865"/>
      <c r="G6" s="865"/>
      <c r="H6" s="865"/>
      <c r="I6" s="1026"/>
      <c r="J6" s="11"/>
    </row>
    <row r="7" spans="2:11" s="8" customFormat="1" ht="14" thickBot="1">
      <c r="B7" s="9"/>
      <c r="C7" s="533"/>
      <c r="D7" s="470"/>
      <c r="E7" s="470"/>
      <c r="F7" s="470"/>
      <c r="G7" s="470"/>
      <c r="H7" s="470"/>
      <c r="I7" s="470"/>
      <c r="J7" s="138"/>
    </row>
    <row r="8" spans="2:11">
      <c r="B8" s="136"/>
      <c r="C8" s="138"/>
      <c r="D8" s="729" t="s">
        <v>213</v>
      </c>
      <c r="E8" s="726" t="s">
        <v>228</v>
      </c>
      <c r="F8" s="726" t="s">
        <v>361</v>
      </c>
      <c r="G8" s="726" t="s">
        <v>229</v>
      </c>
      <c r="H8" s="727" t="s">
        <v>230</v>
      </c>
      <c r="I8" s="728" t="s">
        <v>231</v>
      </c>
      <c r="J8" s="138"/>
    </row>
    <row r="9" spans="2:11">
      <c r="B9" s="136"/>
      <c r="C9" s="138"/>
      <c r="D9" s="724" t="s">
        <v>637</v>
      </c>
      <c r="E9" s="721" t="s">
        <v>637</v>
      </c>
      <c r="F9" s="721" t="s">
        <v>637</v>
      </c>
      <c r="G9" s="721" t="s">
        <v>636</v>
      </c>
      <c r="H9" s="722" t="s">
        <v>637</v>
      </c>
      <c r="I9" s="723" t="s">
        <v>637</v>
      </c>
      <c r="J9" s="138"/>
    </row>
    <row r="10" spans="2:11" s="173" customFormat="1" ht="14" thickBot="1">
      <c r="B10" s="140"/>
      <c r="C10" s="534"/>
      <c r="D10" s="535" t="s">
        <v>480</v>
      </c>
      <c r="E10" s="630" t="s">
        <v>480</v>
      </c>
      <c r="F10" s="630" t="s">
        <v>480</v>
      </c>
      <c r="G10" s="630" t="s">
        <v>480</v>
      </c>
      <c r="H10" s="536" t="s">
        <v>480</v>
      </c>
      <c r="I10" s="537" t="s">
        <v>480</v>
      </c>
      <c r="J10" s="141"/>
    </row>
    <row r="11" spans="2:11" ht="73.5" customHeight="1">
      <c r="B11" s="136"/>
      <c r="C11" s="143" t="s">
        <v>279</v>
      </c>
      <c r="D11" s="144" t="s">
        <v>115</v>
      </c>
      <c r="E11" s="142" t="s">
        <v>287</v>
      </c>
      <c r="F11" s="142" t="s">
        <v>191</v>
      </c>
      <c r="G11" s="142" t="s">
        <v>191</v>
      </c>
      <c r="H11" s="145" t="s">
        <v>280</v>
      </c>
      <c r="I11" s="146" t="s">
        <v>191</v>
      </c>
      <c r="J11" s="138"/>
    </row>
    <row r="12" spans="2:11" ht="25" customHeight="1">
      <c r="B12" s="136"/>
      <c r="C12" s="1017" t="s">
        <v>278</v>
      </c>
      <c r="D12" s="1018"/>
      <c r="E12" s="1018"/>
      <c r="F12" s="1018"/>
      <c r="G12" s="1018"/>
      <c r="H12" s="1018"/>
      <c r="I12" s="1019"/>
      <c r="J12" s="138"/>
    </row>
    <row r="13" spans="2:11" ht="25" customHeight="1">
      <c r="B13" s="136"/>
      <c r="C13" s="1017" t="s">
        <v>106</v>
      </c>
      <c r="D13" s="1018"/>
      <c r="E13" s="1018"/>
      <c r="F13" s="1018"/>
      <c r="G13" s="1018"/>
      <c r="H13" s="1018"/>
      <c r="I13" s="1019"/>
      <c r="J13" s="138"/>
    </row>
    <row r="14" spans="2:11" ht="39">
      <c r="B14" s="136"/>
      <c r="C14" s="143" t="s">
        <v>277</v>
      </c>
      <c r="D14" s="177" t="s">
        <v>107</v>
      </c>
      <c r="E14" s="142" t="s">
        <v>107</v>
      </c>
      <c r="F14" s="148" t="s">
        <v>107</v>
      </c>
      <c r="G14" s="142" t="s">
        <v>107</v>
      </c>
      <c r="H14" s="145" t="s">
        <v>107</v>
      </c>
      <c r="I14" s="146" t="s">
        <v>107</v>
      </c>
      <c r="J14" s="138"/>
    </row>
    <row r="15" spans="2:11">
      <c r="B15" s="136"/>
      <c r="C15" s="143" t="s">
        <v>268</v>
      </c>
      <c r="D15" s="177" t="s">
        <v>108</v>
      </c>
      <c r="E15" s="142" t="s">
        <v>108</v>
      </c>
      <c r="F15" s="148" t="s">
        <v>281</v>
      </c>
      <c r="G15" s="142" t="s">
        <v>110</v>
      </c>
      <c r="H15" s="142" t="s">
        <v>281</v>
      </c>
      <c r="I15" s="146" t="s">
        <v>108</v>
      </c>
      <c r="J15" s="138"/>
    </row>
    <row r="16" spans="2:11" ht="26">
      <c r="B16" s="136"/>
      <c r="C16" s="143" t="s">
        <v>275</v>
      </c>
      <c r="D16" s="177" t="s">
        <v>108</v>
      </c>
      <c r="E16" s="142" t="s">
        <v>108</v>
      </c>
      <c r="F16" s="148" t="s">
        <v>108</v>
      </c>
      <c r="G16" s="142" t="s">
        <v>15</v>
      </c>
      <c r="H16" s="145" t="s">
        <v>108</v>
      </c>
      <c r="I16" s="146" t="s">
        <v>108</v>
      </c>
      <c r="J16" s="138"/>
    </row>
    <row r="17" spans="2:10" ht="46.5" customHeight="1">
      <c r="B17" s="136"/>
      <c r="C17" s="147" t="s">
        <v>109</v>
      </c>
      <c r="D17" s="177" t="s">
        <v>110</v>
      </c>
      <c r="E17" s="148" t="s">
        <v>108</v>
      </c>
      <c r="F17" s="148" t="s">
        <v>107</v>
      </c>
      <c r="G17" s="148" t="s">
        <v>107</v>
      </c>
      <c r="H17" s="149" t="s">
        <v>107</v>
      </c>
      <c r="I17" s="150" t="s">
        <v>107</v>
      </c>
      <c r="J17" s="138"/>
    </row>
    <row r="18" spans="2:10" ht="46.5" customHeight="1">
      <c r="B18" s="136"/>
      <c r="C18" s="143" t="s">
        <v>274</v>
      </c>
      <c r="D18" s="144" t="s">
        <v>112</v>
      </c>
      <c r="E18" s="148" t="s">
        <v>107</v>
      </c>
      <c r="F18" s="148" t="s">
        <v>107</v>
      </c>
      <c r="G18" s="148" t="s">
        <v>107</v>
      </c>
      <c r="H18" s="145" t="s">
        <v>107</v>
      </c>
      <c r="I18" s="150" t="s">
        <v>107</v>
      </c>
      <c r="J18" s="138"/>
    </row>
    <row r="19" spans="2:10" ht="25" customHeight="1">
      <c r="B19" s="136"/>
      <c r="C19" s="1017" t="s">
        <v>474</v>
      </c>
      <c r="D19" s="1018"/>
      <c r="E19" s="1018"/>
      <c r="F19" s="1018"/>
      <c r="G19" s="1018"/>
      <c r="H19" s="1018"/>
      <c r="I19" s="1019"/>
      <c r="J19" s="138"/>
    </row>
    <row r="20" spans="2:10" s="174" customFormat="1" ht="214" customHeight="1">
      <c r="B20" s="151"/>
      <c r="C20" s="143" t="s">
        <v>273</v>
      </c>
      <c r="D20" s="144" t="s">
        <v>406</v>
      </c>
      <c r="E20" s="144" t="s">
        <v>284</v>
      </c>
      <c r="F20" s="152" t="s">
        <v>407</v>
      </c>
      <c r="G20" s="144" t="s">
        <v>364</v>
      </c>
      <c r="H20" s="152" t="s">
        <v>408</v>
      </c>
      <c r="I20" s="171" t="s">
        <v>409</v>
      </c>
      <c r="J20" s="153"/>
    </row>
    <row r="21" spans="2:10" s="174" customFormat="1" ht="226" customHeight="1">
      <c r="B21" s="151"/>
      <c r="C21" s="143" t="s">
        <v>113</v>
      </c>
      <c r="D21" s="144" t="s">
        <v>410</v>
      </c>
      <c r="E21" s="142" t="s">
        <v>98</v>
      </c>
      <c r="F21" s="152" t="s">
        <v>411</v>
      </c>
      <c r="G21" s="144" t="s">
        <v>537</v>
      </c>
      <c r="H21" s="152" t="s">
        <v>412</v>
      </c>
      <c r="I21" s="663" t="s">
        <v>413</v>
      </c>
      <c r="J21" s="153"/>
    </row>
    <row r="22" spans="2:10" s="174" customFormat="1" ht="25" customHeight="1">
      <c r="B22" s="151"/>
      <c r="C22" s="1017" t="s">
        <v>114</v>
      </c>
      <c r="D22" s="1018"/>
      <c r="E22" s="1018"/>
      <c r="F22" s="1018"/>
      <c r="G22" s="1018"/>
      <c r="H22" s="1018"/>
      <c r="I22" s="1019"/>
      <c r="J22" s="153"/>
    </row>
    <row r="23" spans="2:10" s="174" customFormat="1" ht="118" customHeight="1">
      <c r="B23" s="151"/>
      <c r="C23" s="143" t="s">
        <v>272</v>
      </c>
      <c r="D23" s="144" t="s">
        <v>414</v>
      </c>
      <c r="E23" s="142" t="s">
        <v>371</v>
      </c>
      <c r="F23" s="585" t="s">
        <v>555</v>
      </c>
      <c r="G23" s="142" t="s">
        <v>401</v>
      </c>
      <c r="H23" s="152" t="s">
        <v>271</v>
      </c>
      <c r="I23" s="171" t="s">
        <v>415</v>
      </c>
      <c r="J23" s="153"/>
    </row>
    <row r="24" spans="2:10" s="174" customFormat="1" ht="244.5" customHeight="1">
      <c r="B24" s="151"/>
      <c r="C24" s="143" t="s">
        <v>100</v>
      </c>
      <c r="D24" s="144" t="s">
        <v>416</v>
      </c>
      <c r="E24" s="144" t="s">
        <v>373</v>
      </c>
      <c r="F24" s="144" t="s">
        <v>417</v>
      </c>
      <c r="G24" s="144" t="s">
        <v>375</v>
      </c>
      <c r="H24" s="152" t="s">
        <v>418</v>
      </c>
      <c r="I24" s="171" t="s">
        <v>377</v>
      </c>
      <c r="J24" s="153"/>
    </row>
    <row r="25" spans="2:10" s="174" customFormat="1" ht="221">
      <c r="B25" s="151"/>
      <c r="C25" s="143" t="s">
        <v>127</v>
      </c>
      <c r="D25" s="144" t="s">
        <v>419</v>
      </c>
      <c r="E25" s="142" t="s">
        <v>533</v>
      </c>
      <c r="F25" s="585" t="s">
        <v>420</v>
      </c>
      <c r="G25" s="152" t="s">
        <v>110</v>
      </c>
      <c r="H25" s="446" t="s">
        <v>108</v>
      </c>
      <c r="I25" s="171" t="s">
        <v>421</v>
      </c>
      <c r="J25" s="153"/>
    </row>
    <row r="26" spans="2:10" s="174" customFormat="1" ht="195">
      <c r="B26" s="151"/>
      <c r="C26" s="143" t="s">
        <v>270</v>
      </c>
      <c r="D26" s="664" t="s">
        <v>108</v>
      </c>
      <c r="E26" s="142" t="s">
        <v>269</v>
      </c>
      <c r="F26" s="142" t="s">
        <v>422</v>
      </c>
      <c r="G26" s="142" t="s">
        <v>382</v>
      </c>
      <c r="H26" s="152" t="s">
        <v>423</v>
      </c>
      <c r="I26" s="171" t="s">
        <v>424</v>
      </c>
      <c r="J26" s="153"/>
    </row>
    <row r="27" spans="2:10" s="174" customFormat="1" ht="39">
      <c r="B27" s="151"/>
      <c r="C27" s="143" t="s">
        <v>268</v>
      </c>
      <c r="D27" s="178" t="s">
        <v>282</v>
      </c>
      <c r="E27" s="178" t="s">
        <v>282</v>
      </c>
      <c r="F27" s="178" t="s">
        <v>282</v>
      </c>
      <c r="G27" s="178" t="s">
        <v>282</v>
      </c>
      <c r="H27" s="152" t="s">
        <v>425</v>
      </c>
      <c r="I27" s="671" t="s">
        <v>282</v>
      </c>
      <c r="J27" s="153"/>
    </row>
    <row r="28" spans="2:10" s="174" customFormat="1" ht="25" customHeight="1">
      <c r="B28" s="151"/>
      <c r="C28" s="1017" t="s">
        <v>101</v>
      </c>
      <c r="D28" s="1018"/>
      <c r="E28" s="1018"/>
      <c r="F28" s="1018"/>
      <c r="G28" s="1018"/>
      <c r="H28" s="1018"/>
      <c r="I28" s="1019"/>
      <c r="J28" s="153"/>
    </row>
    <row r="29" spans="2:10" s="174" customFormat="1" ht="351">
      <c r="B29" s="151"/>
      <c r="C29" s="143" t="s">
        <v>102</v>
      </c>
      <c r="D29" s="144" t="s">
        <v>426</v>
      </c>
      <c r="E29" s="152" t="s">
        <v>111</v>
      </c>
      <c r="F29" s="152" t="s">
        <v>427</v>
      </c>
      <c r="G29" s="152" t="s">
        <v>387</v>
      </c>
      <c r="H29" s="672" t="s">
        <v>111</v>
      </c>
      <c r="I29" s="171" t="s">
        <v>111</v>
      </c>
      <c r="J29" s="153"/>
    </row>
    <row r="30" spans="2:10" s="174" customFormat="1" ht="208">
      <c r="B30" s="151"/>
      <c r="C30" s="143" t="s">
        <v>103</v>
      </c>
      <c r="D30" s="144" t="s">
        <v>428</v>
      </c>
      <c r="E30" s="142" t="s">
        <v>288</v>
      </c>
      <c r="F30" s="142" t="s">
        <v>429</v>
      </c>
      <c r="G30" s="144" t="s">
        <v>390</v>
      </c>
      <c r="H30" s="152" t="s">
        <v>430</v>
      </c>
      <c r="I30" s="171" t="s">
        <v>431</v>
      </c>
      <c r="J30" s="153"/>
    </row>
    <row r="31" spans="2:10" s="174" customFormat="1" ht="26" customHeight="1">
      <c r="B31" s="151"/>
      <c r="C31" s="1017" t="s">
        <v>104</v>
      </c>
      <c r="D31" s="1018"/>
      <c r="E31" s="1018"/>
      <c r="F31" s="1018"/>
      <c r="G31" s="1018"/>
      <c r="H31" s="1018"/>
      <c r="I31" s="1019"/>
      <c r="J31" s="153"/>
    </row>
    <row r="32" spans="2:10" s="174" customFormat="1" ht="262" customHeight="1">
      <c r="B32" s="151"/>
      <c r="C32" s="143" t="s">
        <v>105</v>
      </c>
      <c r="D32" s="144" t="s">
        <v>432</v>
      </c>
      <c r="E32" s="142" t="s">
        <v>534</v>
      </c>
      <c r="F32" s="142" t="s">
        <v>392</v>
      </c>
      <c r="G32" s="142" t="s">
        <v>393</v>
      </c>
      <c r="H32" s="152" t="s">
        <v>433</v>
      </c>
      <c r="I32" s="171" t="s">
        <v>395</v>
      </c>
      <c r="J32" s="153"/>
    </row>
    <row r="33" spans="2:10" s="174" customFormat="1" ht="409">
      <c r="B33" s="151"/>
      <c r="C33" s="143" t="s">
        <v>99</v>
      </c>
      <c r="D33" s="152" t="s">
        <v>434</v>
      </c>
      <c r="E33" s="142" t="s">
        <v>435</v>
      </c>
      <c r="F33" s="142" t="s">
        <v>398</v>
      </c>
      <c r="G33" s="170" t="s">
        <v>402</v>
      </c>
      <c r="H33" s="152" t="s">
        <v>399</v>
      </c>
      <c r="I33" s="171" t="s">
        <v>436</v>
      </c>
      <c r="J33" s="153"/>
    </row>
    <row r="34" spans="2:10" s="174" customFormat="1" ht="25" customHeight="1">
      <c r="B34" s="151"/>
      <c r="C34" s="1017" t="s">
        <v>266</v>
      </c>
      <c r="D34" s="1018"/>
      <c r="E34" s="1018"/>
      <c r="F34" s="1018"/>
      <c r="G34" s="1018"/>
      <c r="H34" s="1018"/>
      <c r="I34" s="1019"/>
      <c r="J34" s="153"/>
    </row>
    <row r="35" spans="2:10" s="174" customFormat="1" ht="274" customHeight="1" thickBot="1">
      <c r="B35" s="151"/>
      <c r="C35" s="667" t="s">
        <v>95</v>
      </c>
      <c r="D35" s="668" t="s">
        <v>96</v>
      </c>
      <c r="E35" s="155" t="s">
        <v>532</v>
      </c>
      <c r="F35" s="155" t="s">
        <v>286</v>
      </c>
      <c r="G35" s="155" t="s">
        <v>5</v>
      </c>
      <c r="H35" s="669" t="s">
        <v>265</v>
      </c>
      <c r="I35" s="670" t="s">
        <v>97</v>
      </c>
      <c r="J35" s="153"/>
    </row>
    <row r="36" spans="2:10" s="174" customFormat="1" ht="14" thickBot="1">
      <c r="B36" s="151"/>
      <c r="C36" s="156"/>
      <c r="D36" s="156"/>
      <c r="E36" s="157"/>
      <c r="F36" s="157"/>
      <c r="G36" s="157"/>
      <c r="H36" s="158"/>
      <c r="I36" s="156"/>
      <c r="J36" s="153"/>
    </row>
    <row r="37" spans="2:10" s="174" customFormat="1">
      <c r="B37" s="151"/>
      <c r="C37" s="159" t="s">
        <v>209</v>
      </c>
      <c r="D37" s="160"/>
      <c r="E37" s="161"/>
      <c r="F37" s="161"/>
      <c r="G37" s="161"/>
      <c r="H37" s="162"/>
      <c r="I37" s="163"/>
      <c r="J37" s="153"/>
    </row>
    <row r="38" spans="2:10" s="174" customFormat="1" ht="21" customHeight="1" thickBot="1">
      <c r="B38" s="151"/>
      <c r="C38" s="1020" t="s">
        <v>405</v>
      </c>
      <c r="D38" s="1021"/>
      <c r="E38" s="1021"/>
      <c r="F38" s="1021"/>
      <c r="G38" s="1021"/>
      <c r="H38" s="1021"/>
      <c r="I38" s="1022"/>
      <c r="J38" s="153"/>
    </row>
    <row r="39" spans="2:10" ht="35.25" customHeight="1">
      <c r="B39" s="136"/>
      <c r="C39" s="629" t="s">
        <v>94</v>
      </c>
      <c r="D39" s="164" t="s">
        <v>6</v>
      </c>
      <c r="E39" s="897" t="s">
        <v>482</v>
      </c>
      <c r="F39" s="897"/>
      <c r="G39" s="897"/>
      <c r="H39" s="897"/>
      <c r="I39" s="898"/>
      <c r="J39" s="138"/>
    </row>
    <row r="40" spans="2:10" ht="35.25" customHeight="1">
      <c r="B40" s="136"/>
      <c r="C40" s="102"/>
      <c r="D40" s="100" t="s">
        <v>7</v>
      </c>
      <c r="E40" s="805" t="s">
        <v>483</v>
      </c>
      <c r="F40" s="805"/>
      <c r="G40" s="805"/>
      <c r="H40" s="805"/>
      <c r="I40" s="806"/>
      <c r="J40" s="138"/>
    </row>
    <row r="41" spans="2:10" ht="35.25" customHeight="1">
      <c r="B41" s="136"/>
      <c r="C41" s="102"/>
      <c r="D41" s="100" t="s">
        <v>8</v>
      </c>
      <c r="E41" s="805" t="s">
        <v>648</v>
      </c>
      <c r="F41" s="805"/>
      <c r="G41" s="805"/>
      <c r="H41" s="805"/>
      <c r="I41" s="806"/>
      <c r="J41" s="138"/>
    </row>
    <row r="42" spans="2:10" ht="35.25" customHeight="1">
      <c r="B42" s="136"/>
      <c r="C42" s="105"/>
      <c r="D42" s="100" t="s">
        <v>9</v>
      </c>
      <c r="E42" s="805" t="s">
        <v>484</v>
      </c>
      <c r="F42" s="805"/>
      <c r="G42" s="805"/>
      <c r="H42" s="805"/>
      <c r="I42" s="806"/>
      <c r="J42" s="138"/>
    </row>
    <row r="43" spans="2:10" ht="35.25" customHeight="1">
      <c r="B43" s="136"/>
      <c r="C43" s="105"/>
      <c r="D43" s="100" t="s">
        <v>10</v>
      </c>
      <c r="E43" s="805" t="s">
        <v>485</v>
      </c>
      <c r="F43" s="805"/>
      <c r="G43" s="805"/>
      <c r="H43" s="805"/>
      <c r="I43" s="806"/>
      <c r="J43" s="138"/>
    </row>
    <row r="44" spans="2:10" ht="35.25" customHeight="1">
      <c r="B44" s="136"/>
      <c r="C44" s="105"/>
      <c r="D44" s="100" t="s">
        <v>11</v>
      </c>
      <c r="E44" s="805" t="s">
        <v>486</v>
      </c>
      <c r="F44" s="805"/>
      <c r="G44" s="805"/>
      <c r="H44" s="805"/>
      <c r="I44" s="806"/>
      <c r="J44" s="138"/>
    </row>
    <row r="45" spans="2:10" ht="54" customHeight="1">
      <c r="B45" s="136"/>
      <c r="C45" s="165"/>
      <c r="D45" s="361" t="s">
        <v>13</v>
      </c>
      <c r="E45" s="805" t="s">
        <v>462</v>
      </c>
      <c r="F45" s="805"/>
      <c r="G45" s="805"/>
      <c r="H45" s="805"/>
      <c r="I45" s="806"/>
      <c r="J45" s="138"/>
    </row>
    <row r="46" spans="2:10" ht="14" thickBot="1">
      <c r="B46" s="136"/>
      <c r="C46" s="106"/>
      <c r="D46" s="107"/>
      <c r="E46" s="107"/>
      <c r="F46" s="107"/>
      <c r="G46" s="107"/>
      <c r="H46" s="166"/>
      <c r="I46" s="108"/>
      <c r="J46" s="138"/>
    </row>
    <row r="47" spans="2:10" ht="14" customHeight="1">
      <c r="B47" s="136"/>
      <c r="C47" s="95"/>
      <c r="D47" s="95"/>
      <c r="E47" s="95"/>
      <c r="F47" s="95"/>
      <c r="G47" s="95"/>
      <c r="H47" s="137"/>
      <c r="I47" s="95"/>
      <c r="J47" s="138"/>
    </row>
    <row r="48" spans="2:10" ht="14" customHeight="1" thickBot="1">
      <c r="B48" s="167"/>
      <c r="C48" s="110"/>
      <c r="D48" s="110"/>
      <c r="E48" s="110"/>
      <c r="F48" s="110"/>
      <c r="G48" s="110"/>
      <c r="H48" s="139"/>
      <c r="I48" s="110"/>
      <c r="J48" s="168"/>
    </row>
    <row r="49" spans="3:9" ht="14" customHeight="1">
      <c r="C49" s="8" t="s">
        <v>604</v>
      </c>
      <c r="D49" s="8"/>
      <c r="E49" s="8"/>
      <c r="F49" s="8"/>
      <c r="G49" s="8"/>
      <c r="H49" s="169"/>
      <c r="I49" s="8"/>
    </row>
  </sheetData>
  <mergeCells count="17">
    <mergeCell ref="E42:I42"/>
    <mergeCell ref="E43:I43"/>
    <mergeCell ref="E44:I44"/>
    <mergeCell ref="E45:I45"/>
    <mergeCell ref="E39:I39"/>
    <mergeCell ref="E40:I40"/>
    <mergeCell ref="E41:I41"/>
    <mergeCell ref="C5:I5"/>
    <mergeCell ref="C12:I12"/>
    <mergeCell ref="C13:I13"/>
    <mergeCell ref="C19:I19"/>
    <mergeCell ref="C6:I6"/>
    <mergeCell ref="C22:I22"/>
    <mergeCell ref="C28:I28"/>
    <mergeCell ref="C31:I31"/>
    <mergeCell ref="C34:I34"/>
    <mergeCell ref="C38:I38"/>
  </mergeCells>
  <hyperlinks>
    <hyperlink ref="D45"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8"/>
  <sheetViews>
    <sheetView topLeftCell="A6" workbookViewId="0">
      <selection activeCell="D24" sqref="D24:N24"/>
    </sheetView>
  </sheetViews>
  <sheetFormatPr baseColWidth="10" defaultColWidth="11.5" defaultRowHeight="14" x14ac:dyDescent="0"/>
  <sheetData>
    <row r="1" spans="2:15" ht="15" thickBot="1"/>
    <row r="2" spans="2:15" ht="22">
      <c r="B2" s="781" t="s">
        <v>620</v>
      </c>
      <c r="C2" s="782"/>
      <c r="D2" s="782"/>
      <c r="E2" s="782"/>
      <c r="F2" s="782"/>
      <c r="G2" s="782"/>
      <c r="H2" s="782"/>
      <c r="I2" s="782"/>
      <c r="J2" s="782"/>
      <c r="K2" s="782"/>
      <c r="L2" s="782"/>
      <c r="M2" s="782"/>
      <c r="N2" s="782"/>
      <c r="O2" s="783"/>
    </row>
    <row r="3" spans="2:15" ht="22">
      <c r="B3" s="784" t="s">
        <v>615</v>
      </c>
      <c r="C3" s="785"/>
      <c r="D3" s="785"/>
      <c r="E3" s="785"/>
      <c r="F3" s="785"/>
      <c r="G3" s="785"/>
      <c r="H3" s="785"/>
      <c r="I3" s="785"/>
      <c r="J3" s="785"/>
      <c r="K3" s="785"/>
      <c r="L3" s="785"/>
      <c r="M3" s="785"/>
      <c r="N3" s="785"/>
      <c r="O3" s="786"/>
    </row>
    <row r="4" spans="2:15" ht="22">
      <c r="B4" s="784" t="s">
        <v>613</v>
      </c>
      <c r="C4" s="785"/>
      <c r="D4" s="785"/>
      <c r="E4" s="785"/>
      <c r="F4" s="785"/>
      <c r="G4" s="785"/>
      <c r="H4" s="785"/>
      <c r="I4" s="785"/>
      <c r="J4" s="785"/>
      <c r="K4" s="785"/>
      <c r="L4" s="785"/>
      <c r="M4" s="785"/>
      <c r="N4" s="785"/>
      <c r="O4" s="786"/>
    </row>
    <row r="5" spans="2:15" ht="22">
      <c r="B5" s="784" t="s">
        <v>14</v>
      </c>
      <c r="C5" s="785"/>
      <c r="D5" s="785"/>
      <c r="E5" s="785"/>
      <c r="F5" s="785"/>
      <c r="G5" s="785"/>
      <c r="H5" s="785"/>
      <c r="I5" s="785"/>
      <c r="J5" s="785"/>
      <c r="K5" s="785"/>
      <c r="L5" s="785"/>
      <c r="M5" s="785"/>
      <c r="N5" s="785"/>
      <c r="O5" s="786"/>
    </row>
    <row r="6" spans="2:15" ht="23" thickBot="1">
      <c r="B6" s="784" t="s">
        <v>642</v>
      </c>
      <c r="C6" s="785"/>
      <c r="D6" s="785"/>
      <c r="E6" s="785"/>
      <c r="F6" s="785"/>
      <c r="G6" s="785"/>
      <c r="H6" s="785"/>
      <c r="I6" s="785"/>
      <c r="J6" s="785"/>
      <c r="K6" s="785"/>
      <c r="L6" s="785"/>
      <c r="M6" s="785"/>
      <c r="N6" s="785"/>
      <c r="O6" s="786"/>
    </row>
    <row r="7" spans="2:15" ht="32" customHeight="1" thickBot="1">
      <c r="B7" s="787" t="s">
        <v>635</v>
      </c>
      <c r="C7" s="788"/>
      <c r="D7" s="788"/>
      <c r="E7" s="788"/>
      <c r="F7" s="788"/>
      <c r="G7" s="788"/>
      <c r="H7" s="788"/>
      <c r="I7" s="788"/>
      <c r="J7" s="788"/>
      <c r="K7" s="788"/>
      <c r="L7" s="788"/>
      <c r="M7" s="788"/>
      <c r="N7" s="788"/>
      <c r="O7" s="789"/>
    </row>
    <row r="8" spans="2:15" ht="21" customHeight="1">
      <c r="B8" s="790" t="s">
        <v>621</v>
      </c>
      <c r="C8" s="791"/>
      <c r="D8" s="791"/>
      <c r="E8" s="791"/>
      <c r="F8" s="791"/>
      <c r="G8" s="791"/>
      <c r="H8" s="791"/>
      <c r="I8" s="791"/>
      <c r="J8" s="791"/>
      <c r="K8" s="791"/>
      <c r="L8" s="791"/>
      <c r="M8" s="791"/>
      <c r="N8" s="791"/>
      <c r="O8" s="792"/>
    </row>
    <row r="9" spans="2:15" ht="8" customHeight="1">
      <c r="B9" s="704"/>
      <c r="C9" s="705"/>
      <c r="D9" s="705"/>
      <c r="E9" s="705"/>
      <c r="F9" s="705"/>
      <c r="G9" s="705"/>
      <c r="H9" s="705"/>
      <c r="I9" s="705"/>
      <c r="J9" s="705"/>
      <c r="K9" s="705"/>
      <c r="L9" s="705"/>
      <c r="M9" s="705"/>
      <c r="N9" s="705"/>
      <c r="O9" s="706"/>
    </row>
    <row r="10" spans="2:15" ht="18">
      <c r="B10" s="699"/>
      <c r="C10" s="707"/>
      <c r="D10" s="780" t="s">
        <v>92</v>
      </c>
      <c r="E10" s="780"/>
      <c r="F10" s="780"/>
      <c r="G10" s="780"/>
      <c r="H10" s="780"/>
      <c r="I10" s="780"/>
      <c r="J10" s="780"/>
      <c r="K10" s="780"/>
      <c r="L10" s="780"/>
      <c r="M10" s="780"/>
      <c r="N10" s="780"/>
      <c r="O10" s="703"/>
    </row>
    <row r="11" spans="2:15" ht="18">
      <c r="B11" s="699"/>
      <c r="C11" s="707"/>
      <c r="D11" s="780" t="s">
        <v>509</v>
      </c>
      <c r="E11" s="780"/>
      <c r="F11" s="780"/>
      <c r="G11" s="780"/>
      <c r="H11" s="780"/>
      <c r="I11" s="780"/>
      <c r="J11" s="780"/>
      <c r="K11" s="780"/>
      <c r="L11" s="780"/>
      <c r="M11" s="780"/>
      <c r="N11" s="780"/>
      <c r="O11" s="700"/>
    </row>
    <row r="12" spans="2:15" ht="18">
      <c r="B12" s="699"/>
      <c r="C12" s="707"/>
      <c r="D12" s="780" t="s">
        <v>512</v>
      </c>
      <c r="E12" s="780"/>
      <c r="F12" s="780"/>
      <c r="G12" s="780"/>
      <c r="H12" s="780"/>
      <c r="I12" s="780"/>
      <c r="J12" s="780"/>
      <c r="K12" s="780"/>
      <c r="L12" s="780"/>
      <c r="M12" s="780"/>
      <c r="N12" s="780"/>
      <c r="O12" s="701"/>
    </row>
    <row r="13" spans="2:15" ht="18">
      <c r="B13" s="699"/>
      <c r="C13" s="707"/>
      <c r="D13" s="780" t="s">
        <v>510</v>
      </c>
      <c r="E13" s="780"/>
      <c r="F13" s="780"/>
      <c r="G13" s="780"/>
      <c r="H13" s="780"/>
      <c r="I13" s="780"/>
      <c r="J13" s="780"/>
      <c r="K13" s="780"/>
      <c r="L13" s="780"/>
      <c r="M13" s="780"/>
      <c r="N13" s="780"/>
      <c r="O13" s="701"/>
    </row>
    <row r="14" spans="2:15" ht="18">
      <c r="B14" s="699"/>
      <c r="C14" s="707"/>
      <c r="D14" s="780" t="s">
        <v>514</v>
      </c>
      <c r="E14" s="780"/>
      <c r="F14" s="780"/>
      <c r="G14" s="780"/>
      <c r="H14" s="780"/>
      <c r="I14" s="780"/>
      <c r="J14" s="780"/>
      <c r="K14" s="780"/>
      <c r="L14" s="780"/>
      <c r="M14" s="780"/>
      <c r="N14" s="780"/>
      <c r="O14" s="701"/>
    </row>
    <row r="15" spans="2:15" ht="18">
      <c r="B15" s="699"/>
      <c r="C15" s="707"/>
      <c r="D15" s="780" t="s">
        <v>515</v>
      </c>
      <c r="E15" s="780"/>
      <c r="F15" s="780"/>
      <c r="G15" s="780"/>
      <c r="H15" s="780"/>
      <c r="I15" s="780"/>
      <c r="J15" s="780"/>
      <c r="K15" s="780"/>
      <c r="L15" s="780"/>
      <c r="M15" s="780"/>
      <c r="N15" s="780"/>
      <c r="O15" s="701"/>
    </row>
    <row r="16" spans="2:15" ht="18">
      <c r="B16" s="699"/>
      <c r="C16" s="707"/>
      <c r="D16" s="780" t="s">
        <v>516</v>
      </c>
      <c r="E16" s="780"/>
      <c r="F16" s="780"/>
      <c r="G16" s="780"/>
      <c r="H16" s="780"/>
      <c r="I16" s="780"/>
      <c r="J16" s="780"/>
      <c r="K16" s="780"/>
      <c r="L16" s="780"/>
      <c r="M16" s="780"/>
      <c r="N16" s="780"/>
      <c r="O16" s="701"/>
    </row>
    <row r="17" spans="2:15" ht="18">
      <c r="B17" s="699"/>
      <c r="C17" s="707"/>
      <c r="D17" s="780" t="s">
        <v>517</v>
      </c>
      <c r="E17" s="780"/>
      <c r="F17" s="780"/>
      <c r="G17" s="780"/>
      <c r="H17" s="780"/>
      <c r="I17" s="780"/>
      <c r="J17" s="780"/>
      <c r="K17" s="780"/>
      <c r="L17" s="780"/>
      <c r="M17" s="780"/>
      <c r="N17" s="780"/>
      <c r="O17" s="701"/>
    </row>
    <row r="18" spans="2:15" ht="18">
      <c r="B18" s="699"/>
      <c r="C18" s="707"/>
      <c r="D18" s="780" t="s">
        <v>513</v>
      </c>
      <c r="E18" s="780"/>
      <c r="F18" s="780"/>
      <c r="G18" s="780"/>
      <c r="H18" s="780"/>
      <c r="I18" s="780"/>
      <c r="J18" s="780"/>
      <c r="K18" s="780"/>
      <c r="L18" s="780"/>
      <c r="M18" s="780"/>
      <c r="N18" s="780"/>
      <c r="O18" s="701"/>
    </row>
    <row r="19" spans="2:15" ht="18">
      <c r="B19" s="699"/>
      <c r="C19" s="707"/>
      <c r="D19" s="780" t="s">
        <v>511</v>
      </c>
      <c r="E19" s="780"/>
      <c r="F19" s="780"/>
      <c r="G19" s="780"/>
      <c r="H19" s="780"/>
      <c r="I19" s="780"/>
      <c r="J19" s="780"/>
      <c r="K19" s="780"/>
      <c r="L19" s="780"/>
      <c r="M19" s="780"/>
      <c r="N19" s="780"/>
      <c r="O19" s="701"/>
    </row>
    <row r="20" spans="2:15" ht="18">
      <c r="B20" s="699"/>
      <c r="C20" s="707"/>
      <c r="D20" s="780" t="s">
        <v>496</v>
      </c>
      <c r="E20" s="780"/>
      <c r="F20" s="780"/>
      <c r="G20" s="780"/>
      <c r="H20" s="780"/>
      <c r="I20" s="780"/>
      <c r="J20" s="780"/>
      <c r="K20" s="780"/>
      <c r="L20" s="780"/>
      <c r="M20" s="780"/>
      <c r="N20" s="780"/>
      <c r="O20" s="701"/>
    </row>
    <row r="21" spans="2:15" ht="18">
      <c r="B21" s="699"/>
      <c r="C21" s="707"/>
      <c r="D21" s="780" t="s">
        <v>518</v>
      </c>
      <c r="E21" s="780"/>
      <c r="F21" s="780"/>
      <c r="G21" s="780"/>
      <c r="H21" s="780"/>
      <c r="I21" s="780"/>
      <c r="J21" s="780"/>
      <c r="K21" s="780"/>
      <c r="L21" s="780"/>
      <c r="M21" s="780"/>
      <c r="N21" s="780"/>
      <c r="O21" s="701"/>
    </row>
    <row r="22" spans="2:15" ht="18">
      <c r="B22" s="699"/>
      <c r="C22" s="707"/>
      <c r="D22" s="780" t="s">
        <v>520</v>
      </c>
      <c r="E22" s="780"/>
      <c r="F22" s="780"/>
      <c r="G22" s="780"/>
      <c r="H22" s="780"/>
      <c r="I22" s="780"/>
      <c r="J22" s="780"/>
      <c r="K22" s="780"/>
      <c r="L22" s="780"/>
      <c r="M22" s="780"/>
      <c r="N22" s="780"/>
      <c r="O22" s="701"/>
    </row>
    <row r="23" spans="2:15" ht="18">
      <c r="B23" s="699"/>
      <c r="C23" s="707"/>
      <c r="D23" s="780" t="s">
        <v>521</v>
      </c>
      <c r="E23" s="780"/>
      <c r="F23" s="780"/>
      <c r="G23" s="780"/>
      <c r="H23" s="780"/>
      <c r="I23" s="780"/>
      <c r="J23" s="780"/>
      <c r="K23" s="780"/>
      <c r="L23" s="780"/>
      <c r="M23" s="780"/>
      <c r="N23" s="780"/>
      <c r="O23" s="702"/>
    </row>
    <row r="24" spans="2:15" ht="18">
      <c r="B24" s="699"/>
      <c r="C24" s="707"/>
      <c r="D24" s="780" t="s">
        <v>522</v>
      </c>
      <c r="E24" s="780"/>
      <c r="F24" s="780"/>
      <c r="G24" s="780"/>
      <c r="H24" s="780"/>
      <c r="I24" s="780"/>
      <c r="J24" s="780"/>
      <c r="K24" s="780"/>
      <c r="L24" s="780"/>
      <c r="M24" s="780"/>
      <c r="N24" s="780"/>
      <c r="O24" s="701"/>
    </row>
    <row r="25" spans="2:15" ht="18">
      <c r="B25" s="699"/>
      <c r="C25" s="707"/>
      <c r="D25" s="780" t="s">
        <v>556</v>
      </c>
      <c r="E25" s="780"/>
      <c r="F25" s="780"/>
      <c r="G25" s="780"/>
      <c r="H25" s="780"/>
      <c r="I25" s="780"/>
      <c r="J25" s="780"/>
      <c r="K25" s="780"/>
      <c r="L25" s="780"/>
      <c r="M25" s="780"/>
      <c r="N25" s="780"/>
      <c r="O25" s="703"/>
    </row>
    <row r="26" spans="2:15" ht="18">
      <c r="B26" s="699"/>
      <c r="C26" s="707"/>
      <c r="D26" s="780" t="s">
        <v>523</v>
      </c>
      <c r="E26" s="780"/>
      <c r="F26" s="780"/>
      <c r="G26" s="780"/>
      <c r="H26" s="780"/>
      <c r="I26" s="780"/>
      <c r="J26" s="780"/>
      <c r="K26" s="780"/>
      <c r="L26" s="780"/>
      <c r="M26" s="780"/>
      <c r="N26" s="780"/>
      <c r="O26" s="703"/>
    </row>
    <row r="27" spans="2:15" ht="18">
      <c r="B27" s="699"/>
      <c r="C27" s="707"/>
      <c r="D27" s="780" t="s">
        <v>524</v>
      </c>
      <c r="E27" s="780"/>
      <c r="F27" s="780"/>
      <c r="G27" s="780"/>
      <c r="H27" s="780"/>
      <c r="I27" s="780"/>
      <c r="J27" s="780"/>
      <c r="K27" s="780"/>
      <c r="L27" s="780"/>
      <c r="M27" s="780"/>
      <c r="N27" s="780"/>
      <c r="O27" s="703"/>
    </row>
    <row r="28" spans="2:15" ht="15" thickBot="1">
      <c r="B28" s="696"/>
      <c r="C28" s="697"/>
      <c r="D28" s="697"/>
      <c r="E28" s="793"/>
      <c r="F28" s="793"/>
      <c r="G28" s="793"/>
      <c r="H28" s="793"/>
      <c r="I28" s="793"/>
      <c r="J28" s="793"/>
      <c r="K28" s="793"/>
      <c r="L28" s="793"/>
      <c r="M28" s="793"/>
      <c r="N28" s="793"/>
      <c r="O28" s="698"/>
    </row>
  </sheetData>
  <mergeCells count="26">
    <mergeCell ref="D25:N25"/>
    <mergeCell ref="D26:N26"/>
    <mergeCell ref="D27:N27"/>
    <mergeCell ref="E28:N28"/>
    <mergeCell ref="D10:N10"/>
    <mergeCell ref="D19:N19"/>
    <mergeCell ref="D20:N20"/>
    <mergeCell ref="D21:N21"/>
    <mergeCell ref="D22:N22"/>
    <mergeCell ref="D23:N23"/>
    <mergeCell ref="D24:N24"/>
    <mergeCell ref="D13:N13"/>
    <mergeCell ref="D14:N14"/>
    <mergeCell ref="D15:N15"/>
    <mergeCell ref="D16:N16"/>
    <mergeCell ref="D17:N17"/>
    <mergeCell ref="D18:N18"/>
    <mergeCell ref="B2:O2"/>
    <mergeCell ref="B3:O3"/>
    <mergeCell ref="B4:O4"/>
    <mergeCell ref="B5:O5"/>
    <mergeCell ref="B6:O6"/>
    <mergeCell ref="B7:O7"/>
    <mergeCell ref="D12:N12"/>
    <mergeCell ref="B8:O8"/>
    <mergeCell ref="D11:N11"/>
  </mergeCells>
  <hyperlinks>
    <hyperlink ref="D11" location="'Structure of Spending&amp;Revenues'!A1" display="Structure of Government Spending and Revenue by Category in Public Accounts and Incidence Analysis (as a % of GDP)"/>
    <hyperlink ref="D12" location="Gini!A1" display="Gini Coefficient for Each Income Concept (Pensions Included in Market Income)"/>
    <hyperlink ref="D13" location="'Gini with Pensions Gov Transfer'!A1" display="Gini Coefficient for Each Income Concept (Pension Included with Government Transfers) "/>
    <hyperlink ref="D14" location="'Poverty$2.5PPP'!A1" display="Poverty Rate at $2.5 PPP per day (Pensions Included in Market Income)"/>
    <hyperlink ref="D15" location="'Povert$2.5 w PensionsGovTransf'!A1" display="Poverty Rate at $2.5 PPP per day (Pension Included with Government Transfers)"/>
    <hyperlink ref="D16" location="'Poverty$4PPP'!A1" display="Poverty Rate at $4 PPP per day (Pensions Included in Market Income)"/>
    <hyperlink ref="D17" location="'Poverty$4w PensionsGovTransf'!A1" display="Poverty Rate at $4 PPP per day (Pension Included with Government Transfers)"/>
    <hyperlink ref="D18" location="'Pov National Lines'!A1" display="Poverty Rate at National Poverty Lines (Pensions Included in Market Income)"/>
    <hyperlink ref="D19" location="'PovNatLines wPensionsGovTransf'!A1" display="Poverty Rate at National Poverty Lines (Pension Included with Government Transfers)"/>
    <hyperlink ref="D20" location="'Effectiveness of SocSpending'!A1" display="Effectiveness Indicators for Social Spending"/>
    <hyperlink ref="D21" location="Incidence!A1" display="Fiscal Incidence by Decile (Pensions Included in Market Income)"/>
    <hyperlink ref="D22" location="'Concentration Shares'!A1" display="Concentration Shares by Decile (Pensions Included in Market Income)"/>
    <hyperlink ref="D23" location="'Concentration Coefficients'!A1" display="Progressivity Measures. Kakwani Coefficients of Taxes and Concentration Coefficients of Spending (Pensions Included in Market Income)"/>
    <hyperlink ref="D24" location="Coverage!A1" display="Distribution and Coverage of Social Spending Benefits (Pensions Included in Market Income)"/>
    <hyperlink ref="D25" location="'Flagship Transfer Programs'!A1" display="Description of Flagship Cash Transfer Programs (Including Noncontributory Pensions)"/>
    <hyperlink ref="D26" location="'Income Concepts by Country '!A1" display="Definition of Income Concepts by Country (Pensions Included in Market Income)"/>
    <hyperlink ref="D27" location="IncomeConceptsPensionsGovTransf!A1" display="Definition of Income Concepts by Country (Pensions Included with Government Transfers)"/>
    <hyperlink ref="D10" location="'Income Concepts Diagram'!A1" display="Definition of Income Concepts (Stylized Diagram)"/>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8" workbookViewId="0">
      <selection activeCell="B1" sqref="B1"/>
    </sheetView>
  </sheetViews>
  <sheetFormatPr baseColWidth="10" defaultColWidth="12.5" defaultRowHeight="13" x14ac:dyDescent="0"/>
  <cols>
    <col min="1" max="1" width="3.6640625" style="8" customWidth="1"/>
    <col min="2" max="2" width="5.83203125" style="8" customWidth="1"/>
    <col min="3" max="14" width="12.5" style="8"/>
    <col min="15" max="15" width="11.5" style="8" customWidth="1"/>
    <col min="16" max="16" width="12.5" style="8" customWidth="1"/>
    <col min="17" max="17" width="5.83203125" style="8" customWidth="1"/>
    <col min="18" max="33" width="12.5" style="8"/>
    <col min="34" max="34" width="12.5" style="8" customWidth="1"/>
    <col min="35" max="16384" width="12.5" style="8"/>
  </cols>
  <sheetData>
    <row r="1" spans="1:19" ht="14" thickBot="1">
      <c r="B1" s="8" t="s">
        <v>642</v>
      </c>
    </row>
    <row r="2" spans="1:19" ht="61.5" customHeight="1">
      <c r="B2" s="4"/>
      <c r="C2" s="5"/>
      <c r="D2" s="5"/>
      <c r="E2" s="5"/>
      <c r="F2" s="5"/>
      <c r="G2" s="5"/>
      <c r="H2" s="5"/>
      <c r="I2" s="5"/>
      <c r="J2" s="5"/>
      <c r="K2" s="5"/>
      <c r="L2" s="5"/>
      <c r="M2" s="5"/>
      <c r="N2" s="5"/>
      <c r="O2" s="5"/>
      <c r="P2" s="5"/>
      <c r="Q2" s="6"/>
      <c r="S2" s="122"/>
    </row>
    <row r="3" spans="1:19" ht="36.75" customHeight="1">
      <c r="B3" s="9"/>
      <c r="C3" s="10"/>
      <c r="D3" s="10"/>
      <c r="E3" s="10"/>
      <c r="F3" s="10"/>
      <c r="G3" s="10"/>
      <c r="H3" s="10"/>
      <c r="I3" s="10"/>
      <c r="J3" s="10"/>
      <c r="K3" s="10"/>
      <c r="L3" s="10"/>
      <c r="M3" s="10"/>
      <c r="N3" s="10"/>
      <c r="O3" s="10"/>
      <c r="P3" s="10"/>
      <c r="Q3" s="11"/>
      <c r="S3" s="122"/>
    </row>
    <row r="4" spans="1:19" ht="69.75" customHeight="1" thickBot="1">
      <c r="B4" s="9"/>
      <c r="C4" s="10"/>
      <c r="D4" s="10"/>
      <c r="E4" s="10"/>
      <c r="F4" s="10"/>
      <c r="G4" s="10"/>
      <c r="H4" s="10"/>
      <c r="I4" s="10"/>
      <c r="J4" s="10"/>
      <c r="K4" s="10"/>
      <c r="L4" s="10"/>
      <c r="M4" s="10"/>
      <c r="N4" s="10"/>
      <c r="O4" s="10"/>
      <c r="P4" s="10"/>
      <c r="Q4" s="11"/>
      <c r="S4" s="122"/>
    </row>
    <row r="5" spans="1:19" ht="31" customHeight="1" thickBot="1">
      <c r="A5" s="123"/>
      <c r="B5" s="124"/>
      <c r="C5" s="794" t="s">
        <v>93</v>
      </c>
      <c r="D5" s="795"/>
      <c r="E5" s="795"/>
      <c r="F5" s="795"/>
      <c r="G5" s="795"/>
      <c r="H5" s="795"/>
      <c r="I5" s="795"/>
      <c r="J5" s="795"/>
      <c r="K5" s="795"/>
      <c r="L5" s="795"/>
      <c r="M5" s="795"/>
      <c r="N5" s="795"/>
      <c r="O5" s="795"/>
      <c r="P5" s="796"/>
      <c r="Q5" s="11"/>
    </row>
    <row r="6" spans="1:19" ht="38.25" customHeight="1" thickBot="1">
      <c r="A6" s="123"/>
      <c r="B6" s="124"/>
      <c r="C6" s="800" t="s">
        <v>633</v>
      </c>
      <c r="D6" s="801"/>
      <c r="E6" s="801"/>
      <c r="F6" s="801"/>
      <c r="G6" s="801"/>
      <c r="H6" s="801"/>
      <c r="I6" s="801"/>
      <c r="J6" s="801"/>
      <c r="K6" s="801"/>
      <c r="L6" s="801"/>
      <c r="M6" s="801"/>
      <c r="N6" s="801"/>
      <c r="O6" s="801"/>
      <c r="P6" s="802"/>
      <c r="Q6" s="11"/>
    </row>
    <row r="7" spans="1:19" ht="15.75" customHeight="1">
      <c r="A7" s="123"/>
      <c r="B7" s="124"/>
      <c r="C7" s="1"/>
      <c r="D7" s="2"/>
      <c r="E7" s="2"/>
      <c r="F7" s="2"/>
      <c r="G7" s="2"/>
      <c r="H7" s="2"/>
      <c r="I7" s="2"/>
      <c r="J7" s="2"/>
      <c r="K7" s="2"/>
      <c r="L7" s="2"/>
      <c r="M7" s="2"/>
      <c r="N7" s="2"/>
      <c r="O7" s="2"/>
      <c r="P7" s="3"/>
      <c r="Q7" s="11"/>
    </row>
    <row r="8" spans="1:19">
      <c r="A8" s="123"/>
      <c r="B8" s="124"/>
      <c r="C8" s="1"/>
      <c r="D8" s="2"/>
      <c r="E8" s="2"/>
      <c r="F8" s="2"/>
      <c r="G8" s="2"/>
      <c r="H8" s="2"/>
      <c r="I8" s="2"/>
      <c r="J8" s="2"/>
      <c r="K8" s="2"/>
      <c r="L8" s="2"/>
      <c r="M8" s="2"/>
      <c r="N8" s="2"/>
      <c r="O8" s="2"/>
      <c r="P8" s="3"/>
      <c r="Q8" s="11"/>
    </row>
    <row r="9" spans="1:19" ht="15.75" customHeight="1">
      <c r="A9" s="123"/>
      <c r="B9" s="124"/>
      <c r="C9" s="1"/>
      <c r="D9" s="2"/>
      <c r="E9" s="2"/>
      <c r="F9" s="2"/>
      <c r="G9" s="2"/>
      <c r="H9" s="2"/>
      <c r="I9" s="2"/>
      <c r="J9" s="2"/>
      <c r="K9" s="2"/>
      <c r="L9" s="2"/>
      <c r="M9" s="2"/>
      <c r="N9" s="2"/>
      <c r="O9" s="2"/>
      <c r="P9" s="3"/>
      <c r="Q9" s="11"/>
    </row>
    <row r="10" spans="1:19" ht="15.75" customHeight="1">
      <c r="A10" s="123"/>
      <c r="B10" s="124"/>
      <c r="C10" s="1"/>
      <c r="D10" s="2"/>
      <c r="E10" s="2"/>
      <c r="F10" s="2"/>
      <c r="G10" s="2"/>
      <c r="H10" s="2"/>
      <c r="I10" s="2"/>
      <c r="J10" s="2"/>
      <c r="K10" s="2"/>
      <c r="L10" s="2"/>
      <c r="M10" s="2"/>
      <c r="N10" s="2"/>
      <c r="O10" s="2"/>
      <c r="P10" s="3"/>
      <c r="Q10" s="11"/>
    </row>
    <row r="11" spans="1:19">
      <c r="A11" s="123"/>
      <c r="B11" s="124"/>
      <c r="C11" s="1"/>
      <c r="D11" s="2"/>
      <c r="E11" s="2"/>
      <c r="F11" s="2"/>
      <c r="G11" s="2"/>
      <c r="H11" s="2"/>
      <c r="I11" s="2"/>
      <c r="J11" s="2"/>
      <c r="K11" s="2"/>
      <c r="L11" s="2"/>
      <c r="M11" s="2"/>
      <c r="N11" s="2"/>
      <c r="O11" s="2"/>
      <c r="P11" s="3"/>
      <c r="Q11" s="11"/>
    </row>
    <row r="12" spans="1:19">
      <c r="A12" s="123"/>
      <c r="B12" s="124"/>
      <c r="C12" s="1"/>
      <c r="D12" s="2"/>
      <c r="E12" s="2"/>
      <c r="F12" s="2"/>
      <c r="G12" s="2"/>
      <c r="H12" s="2"/>
      <c r="I12" s="2"/>
      <c r="J12" s="2"/>
      <c r="K12" s="2"/>
      <c r="L12" s="2"/>
      <c r="M12" s="2"/>
      <c r="N12" s="2"/>
      <c r="O12" s="2"/>
      <c r="P12" s="3"/>
      <c r="Q12" s="11"/>
    </row>
    <row r="13" spans="1:19">
      <c r="A13" s="123"/>
      <c r="B13" s="124"/>
      <c r="C13" s="1"/>
      <c r="D13" s="2"/>
      <c r="E13" s="2"/>
      <c r="F13" s="2"/>
      <c r="G13" s="2"/>
      <c r="H13" s="2"/>
      <c r="I13" s="2"/>
      <c r="J13" s="2"/>
      <c r="K13" s="2"/>
      <c r="L13" s="2"/>
      <c r="M13" s="2"/>
      <c r="N13" s="2"/>
      <c r="O13" s="2"/>
      <c r="P13" s="3"/>
      <c r="Q13" s="11"/>
    </row>
    <row r="14" spans="1:19" ht="15.75" customHeight="1">
      <c r="A14" s="123"/>
      <c r="B14" s="124"/>
      <c r="C14" s="1"/>
      <c r="D14" s="2"/>
      <c r="E14" s="2"/>
      <c r="F14" s="2"/>
      <c r="G14" s="2"/>
      <c r="H14" s="2"/>
      <c r="I14" s="2"/>
      <c r="J14" s="2"/>
      <c r="K14" s="2"/>
      <c r="L14" s="2"/>
      <c r="M14" s="2"/>
      <c r="N14" s="2"/>
      <c r="O14" s="2"/>
      <c r="P14" s="3"/>
      <c r="Q14" s="11"/>
    </row>
    <row r="15" spans="1:19" ht="13.5" customHeight="1">
      <c r="A15" s="123"/>
      <c r="B15" s="124"/>
      <c r="C15" s="1"/>
      <c r="D15" s="2"/>
      <c r="E15" s="2"/>
      <c r="F15" s="2"/>
      <c r="G15" s="2"/>
      <c r="H15" s="2"/>
      <c r="I15" s="2"/>
      <c r="J15" s="2"/>
      <c r="K15" s="2"/>
      <c r="L15" s="2"/>
      <c r="M15" s="2"/>
      <c r="N15" s="2"/>
      <c r="O15" s="2"/>
      <c r="P15" s="3"/>
      <c r="Q15" s="11"/>
    </row>
    <row r="16" spans="1:19" ht="15.75" customHeight="1">
      <c r="A16" s="123"/>
      <c r="B16" s="124"/>
      <c r="C16" s="1"/>
      <c r="D16" s="2"/>
      <c r="E16" s="2"/>
      <c r="F16" s="2"/>
      <c r="G16" s="2"/>
      <c r="H16" s="2"/>
      <c r="I16" s="2"/>
      <c r="J16" s="2"/>
      <c r="K16" s="2"/>
      <c r="L16" s="2"/>
      <c r="M16" s="2"/>
      <c r="N16" s="2"/>
      <c r="O16" s="2"/>
      <c r="P16" s="3"/>
      <c r="Q16" s="11"/>
    </row>
    <row r="17" spans="1:17" ht="15.75" customHeight="1">
      <c r="A17" s="123"/>
      <c r="B17" s="124"/>
      <c r="C17" s="1"/>
      <c r="D17" s="2"/>
      <c r="E17" s="2"/>
      <c r="F17" s="2"/>
      <c r="G17" s="2"/>
      <c r="H17" s="2"/>
      <c r="I17" s="2"/>
      <c r="J17" s="2"/>
      <c r="K17" s="2"/>
      <c r="L17" s="2"/>
      <c r="M17" s="2"/>
      <c r="N17" s="2"/>
      <c r="O17" s="2"/>
      <c r="P17" s="3"/>
      <c r="Q17" s="11"/>
    </row>
    <row r="18" spans="1:17">
      <c r="A18" s="123"/>
      <c r="B18" s="124"/>
      <c r="C18" s="1"/>
      <c r="D18" s="2"/>
      <c r="E18" s="2"/>
      <c r="F18" s="2"/>
      <c r="G18" s="2"/>
      <c r="H18" s="2"/>
      <c r="I18" s="2"/>
      <c r="J18" s="2"/>
      <c r="K18" s="2"/>
      <c r="L18" s="2"/>
      <c r="M18" s="2"/>
      <c r="N18" s="2"/>
      <c r="O18" s="2"/>
      <c r="P18" s="3"/>
      <c r="Q18" s="11"/>
    </row>
    <row r="19" spans="1:17" ht="15.75" customHeight="1">
      <c r="A19" s="123"/>
      <c r="B19" s="124"/>
      <c r="C19" s="1"/>
      <c r="D19" s="2"/>
      <c r="E19" s="2"/>
      <c r="F19" s="2"/>
      <c r="G19" s="2"/>
      <c r="H19" s="2"/>
      <c r="I19" s="2"/>
      <c r="J19" s="2"/>
      <c r="K19" s="2"/>
      <c r="L19" s="2"/>
      <c r="M19" s="2"/>
      <c r="N19" s="2"/>
      <c r="O19" s="2"/>
      <c r="P19" s="3"/>
      <c r="Q19" s="11"/>
    </row>
    <row r="20" spans="1:17">
      <c r="A20" s="123"/>
      <c r="B20" s="124"/>
      <c r="C20" s="1"/>
      <c r="D20" s="2"/>
      <c r="E20" s="2"/>
      <c r="F20" s="2"/>
      <c r="G20" s="2"/>
      <c r="H20" s="2"/>
      <c r="I20" s="2"/>
      <c r="J20" s="2"/>
      <c r="K20" s="2"/>
      <c r="L20" s="2"/>
      <c r="M20" s="2"/>
      <c r="N20" s="2"/>
      <c r="O20" s="2"/>
      <c r="P20" s="3"/>
      <c r="Q20" s="11"/>
    </row>
    <row r="21" spans="1:17">
      <c r="A21" s="123"/>
      <c r="B21" s="124"/>
      <c r="C21" s="1"/>
      <c r="D21" s="2"/>
      <c r="E21" s="2"/>
      <c r="F21" s="2"/>
      <c r="G21" s="2"/>
      <c r="H21" s="2"/>
      <c r="I21" s="2"/>
      <c r="J21" s="2"/>
      <c r="K21" s="2"/>
      <c r="L21" s="2"/>
      <c r="M21" s="2"/>
      <c r="N21" s="2"/>
      <c r="O21" s="2"/>
      <c r="P21" s="3"/>
      <c r="Q21" s="11"/>
    </row>
    <row r="22" spans="1:17" ht="15.75" customHeight="1">
      <c r="A22" s="123"/>
      <c r="B22" s="124"/>
      <c r="C22" s="1"/>
      <c r="D22" s="2"/>
      <c r="E22" s="2"/>
      <c r="F22" s="2"/>
      <c r="G22" s="2"/>
      <c r="H22" s="2"/>
      <c r="I22" s="2"/>
      <c r="J22" s="2"/>
      <c r="K22" s="2"/>
      <c r="L22" s="2"/>
      <c r="M22" s="2"/>
      <c r="N22" s="2"/>
      <c r="O22" s="2"/>
      <c r="P22" s="3"/>
      <c r="Q22" s="11"/>
    </row>
    <row r="23" spans="1:17" ht="16.5" customHeight="1">
      <c r="A23" s="123"/>
      <c r="B23" s="124"/>
      <c r="C23" s="1"/>
      <c r="D23" s="2"/>
      <c r="E23" s="2"/>
      <c r="F23" s="2"/>
      <c r="G23" s="2"/>
      <c r="H23" s="2"/>
      <c r="I23" s="2"/>
      <c r="J23" s="2"/>
      <c r="K23" s="2"/>
      <c r="L23" s="2"/>
      <c r="M23" s="2"/>
      <c r="N23" s="2"/>
      <c r="O23" s="2"/>
      <c r="P23" s="3"/>
      <c r="Q23" s="11"/>
    </row>
    <row r="24" spans="1:17" ht="15.75" customHeight="1">
      <c r="A24" s="123"/>
      <c r="B24" s="124"/>
      <c r="C24" s="1"/>
      <c r="D24" s="2"/>
      <c r="E24" s="2"/>
      <c r="F24" s="2"/>
      <c r="G24" s="2"/>
      <c r="H24" s="2"/>
      <c r="I24" s="2"/>
      <c r="J24" s="2"/>
      <c r="K24" s="2"/>
      <c r="L24" s="2"/>
      <c r="M24" s="2"/>
      <c r="N24" s="2"/>
      <c r="O24" s="2"/>
      <c r="P24" s="3"/>
      <c r="Q24" s="11"/>
    </row>
    <row r="25" spans="1:17" ht="15.75" customHeight="1">
      <c r="A25" s="123"/>
      <c r="B25" s="124"/>
      <c r="C25" s="1"/>
      <c r="D25" s="2"/>
      <c r="E25" s="2"/>
      <c r="F25" s="2"/>
      <c r="G25" s="2"/>
      <c r="H25" s="2"/>
      <c r="I25" s="2"/>
      <c r="J25" s="2"/>
      <c r="K25" s="2"/>
      <c r="L25" s="2"/>
      <c r="M25" s="2"/>
      <c r="N25" s="2"/>
      <c r="O25" s="2"/>
      <c r="P25" s="3"/>
      <c r="Q25" s="11"/>
    </row>
    <row r="26" spans="1:17">
      <c r="A26" s="123"/>
      <c r="B26" s="124"/>
      <c r="C26" s="1"/>
      <c r="D26" s="2"/>
      <c r="E26" s="2"/>
      <c r="F26" s="2"/>
      <c r="G26" s="2"/>
      <c r="H26" s="2"/>
      <c r="I26" s="2"/>
      <c r="J26" s="2"/>
      <c r="K26" s="2"/>
      <c r="L26" s="2"/>
      <c r="M26" s="2"/>
      <c r="N26" s="2"/>
      <c r="O26" s="2"/>
      <c r="P26" s="3"/>
      <c r="Q26" s="11"/>
    </row>
    <row r="27" spans="1:17" ht="15.75" customHeight="1">
      <c r="A27" s="123"/>
      <c r="B27" s="124"/>
      <c r="C27" s="1"/>
      <c r="D27" s="2"/>
      <c r="E27" s="2"/>
      <c r="F27" s="2"/>
      <c r="G27" s="2"/>
      <c r="H27" s="2"/>
      <c r="I27" s="2"/>
      <c r="J27" s="2"/>
      <c r="K27" s="2"/>
      <c r="L27" s="2"/>
      <c r="M27" s="2"/>
      <c r="N27" s="2"/>
      <c r="O27" s="2"/>
      <c r="P27" s="3"/>
      <c r="Q27" s="11"/>
    </row>
    <row r="28" spans="1:17">
      <c r="A28" s="123"/>
      <c r="B28" s="124"/>
      <c r="C28" s="1"/>
      <c r="D28" s="2"/>
      <c r="E28" s="2"/>
      <c r="F28" s="2"/>
      <c r="G28" s="2"/>
      <c r="H28" s="2"/>
      <c r="I28" s="2"/>
      <c r="J28" s="2"/>
      <c r="K28" s="2"/>
      <c r="L28" s="2"/>
      <c r="M28" s="2"/>
      <c r="N28" s="2"/>
      <c r="O28" s="2"/>
      <c r="P28" s="3"/>
      <c r="Q28" s="11"/>
    </row>
    <row r="29" spans="1:17">
      <c r="A29" s="123"/>
      <c r="B29" s="124"/>
      <c r="C29" s="1"/>
      <c r="D29" s="2"/>
      <c r="E29" s="2"/>
      <c r="F29" s="2"/>
      <c r="G29" s="2"/>
      <c r="H29" s="2"/>
      <c r="I29" s="2"/>
      <c r="J29" s="2"/>
      <c r="K29" s="2"/>
      <c r="L29" s="2"/>
      <c r="M29" s="2"/>
      <c r="N29" s="2"/>
      <c r="O29" s="2"/>
      <c r="P29" s="3"/>
      <c r="Q29" s="11"/>
    </row>
    <row r="30" spans="1:17" ht="15.75" customHeight="1">
      <c r="A30" s="123"/>
      <c r="B30" s="124"/>
      <c r="C30" s="1"/>
      <c r="D30" s="2"/>
      <c r="E30" s="2"/>
      <c r="F30" s="2"/>
      <c r="G30" s="2"/>
      <c r="H30" s="2"/>
      <c r="I30" s="2"/>
      <c r="J30" s="2"/>
      <c r="K30" s="2"/>
      <c r="L30" s="2"/>
      <c r="M30" s="2"/>
      <c r="N30" s="2"/>
      <c r="O30" s="2"/>
      <c r="P30" s="3"/>
      <c r="Q30" s="11"/>
    </row>
    <row r="31" spans="1:17">
      <c r="A31" s="123"/>
      <c r="B31" s="124"/>
      <c r="C31" s="1"/>
      <c r="D31" s="2"/>
      <c r="E31" s="2"/>
      <c r="F31" s="2"/>
      <c r="G31" s="2"/>
      <c r="H31" s="2"/>
      <c r="I31" s="2"/>
      <c r="J31" s="2"/>
      <c r="K31" s="2"/>
      <c r="L31" s="2"/>
      <c r="M31" s="2"/>
      <c r="N31" s="2"/>
      <c r="O31" s="2"/>
      <c r="P31" s="3"/>
      <c r="Q31" s="11"/>
    </row>
    <row r="32" spans="1:17" ht="15.75" customHeight="1">
      <c r="A32" s="123"/>
      <c r="B32" s="124"/>
      <c r="C32" s="1"/>
      <c r="D32" s="2"/>
      <c r="E32" s="2"/>
      <c r="F32" s="2"/>
      <c r="G32" s="2"/>
      <c r="H32" s="2"/>
      <c r="I32" s="2"/>
      <c r="J32" s="2"/>
      <c r="K32" s="2"/>
      <c r="L32" s="2"/>
      <c r="M32" s="2"/>
      <c r="N32" s="2"/>
      <c r="O32" s="2"/>
      <c r="P32" s="3"/>
      <c r="Q32" s="11"/>
    </row>
    <row r="33" spans="1:17">
      <c r="A33" s="123"/>
      <c r="B33" s="124"/>
      <c r="C33" s="1"/>
      <c r="D33" s="2"/>
      <c r="E33" s="2"/>
      <c r="F33" s="2"/>
      <c r="G33" s="2"/>
      <c r="H33" s="2"/>
      <c r="I33" s="2"/>
      <c r="J33" s="2"/>
      <c r="K33" s="2"/>
      <c r="L33" s="2"/>
      <c r="M33" s="2"/>
      <c r="N33" s="2"/>
      <c r="O33" s="2"/>
      <c r="P33" s="3"/>
      <c r="Q33" s="11"/>
    </row>
    <row r="34" spans="1:17">
      <c r="A34" s="123"/>
      <c r="B34" s="124"/>
      <c r="C34" s="1"/>
      <c r="D34" s="2"/>
      <c r="E34" s="2"/>
      <c r="F34" s="2"/>
      <c r="G34" s="2"/>
      <c r="H34" s="2"/>
      <c r="I34" s="2"/>
      <c r="J34" s="2"/>
      <c r="K34" s="2"/>
      <c r="L34" s="2"/>
      <c r="M34" s="2"/>
      <c r="N34" s="2"/>
      <c r="O34" s="2"/>
      <c r="P34" s="3"/>
      <c r="Q34" s="11"/>
    </row>
    <row r="35" spans="1:17">
      <c r="A35" s="123"/>
      <c r="B35" s="124"/>
      <c r="C35" s="1"/>
      <c r="D35" s="2"/>
      <c r="E35" s="2"/>
      <c r="F35" s="2"/>
      <c r="G35" s="2"/>
      <c r="H35" s="2"/>
      <c r="I35" s="2"/>
      <c r="J35" s="2"/>
      <c r="K35" s="2"/>
      <c r="L35" s="2"/>
      <c r="M35" s="2"/>
      <c r="N35" s="2"/>
      <c r="O35" s="2"/>
      <c r="P35" s="3"/>
      <c r="Q35" s="11"/>
    </row>
    <row r="36" spans="1:17">
      <c r="A36" s="123"/>
      <c r="B36" s="124"/>
      <c r="C36" s="1"/>
      <c r="D36" s="2"/>
      <c r="E36" s="2"/>
      <c r="F36" s="2"/>
      <c r="G36" s="2"/>
      <c r="H36" s="2"/>
      <c r="I36" s="2"/>
      <c r="J36" s="2"/>
      <c r="K36" s="2"/>
      <c r="L36" s="2"/>
      <c r="M36" s="2"/>
      <c r="N36" s="2"/>
      <c r="O36" s="2"/>
      <c r="P36" s="3"/>
      <c r="Q36" s="11"/>
    </row>
    <row r="37" spans="1:17" ht="14" thickBot="1">
      <c r="A37" s="123"/>
      <c r="B37" s="124"/>
      <c r="C37" s="694"/>
      <c r="D37" s="695"/>
      <c r="E37" s="695"/>
      <c r="F37" s="695"/>
      <c r="G37" s="695"/>
      <c r="H37" s="695"/>
      <c r="I37" s="695"/>
      <c r="J37" s="695"/>
      <c r="K37" s="695"/>
      <c r="L37" s="695"/>
      <c r="M37" s="695"/>
      <c r="N37" s="695"/>
      <c r="O37" s="695"/>
      <c r="P37" s="717"/>
      <c r="Q37" s="11"/>
    </row>
    <row r="38" spans="1:17">
      <c r="A38" s="123"/>
      <c r="B38" s="124"/>
      <c r="C38" s="128" t="s">
        <v>129</v>
      </c>
      <c r="D38" s="803" t="s">
        <v>360</v>
      </c>
      <c r="E38" s="803"/>
      <c r="F38" s="803"/>
      <c r="G38" s="803"/>
      <c r="H38" s="803"/>
      <c r="I38" s="803"/>
      <c r="J38" s="803"/>
      <c r="K38" s="803"/>
      <c r="L38" s="803"/>
      <c r="M38" s="803"/>
      <c r="N38" s="803"/>
      <c r="O38" s="803"/>
      <c r="P38" s="804"/>
      <c r="Q38" s="11"/>
    </row>
    <row r="39" spans="1:17" ht="36" customHeight="1">
      <c r="A39" s="123"/>
      <c r="B39" s="124"/>
      <c r="C39" s="129" t="s">
        <v>128</v>
      </c>
      <c r="D39" s="797" t="s">
        <v>622</v>
      </c>
      <c r="E39" s="797"/>
      <c r="F39" s="797"/>
      <c r="G39" s="797"/>
      <c r="H39" s="797"/>
      <c r="I39" s="797"/>
      <c r="J39" s="797"/>
      <c r="K39" s="797"/>
      <c r="L39" s="797"/>
      <c r="M39" s="797"/>
      <c r="N39" s="797"/>
      <c r="O39" s="797"/>
      <c r="P39" s="798"/>
      <c r="Q39" s="11"/>
    </row>
    <row r="40" spans="1:17" ht="12.75" customHeight="1" thickBot="1">
      <c r="A40" s="123"/>
      <c r="B40" s="124"/>
      <c r="C40" s="125"/>
      <c r="D40" s="126"/>
      <c r="E40" s="126"/>
      <c r="F40" s="130"/>
      <c r="G40" s="799"/>
      <c r="H40" s="799"/>
      <c r="I40" s="799"/>
      <c r="J40" s="799"/>
      <c r="K40" s="799"/>
      <c r="L40" s="799"/>
      <c r="M40" s="799"/>
      <c r="N40" s="126"/>
      <c r="O40" s="126"/>
      <c r="P40" s="127"/>
      <c r="Q40" s="11"/>
    </row>
    <row r="41" spans="1:17" ht="14" thickBot="1">
      <c r="A41" s="123"/>
      <c r="B41" s="131"/>
      <c r="C41" s="132"/>
      <c r="D41" s="132"/>
      <c r="E41" s="132"/>
      <c r="F41" s="132"/>
      <c r="G41" s="132"/>
      <c r="H41" s="132"/>
      <c r="I41" s="110"/>
      <c r="J41" s="110"/>
      <c r="K41" s="110"/>
      <c r="L41" s="110"/>
      <c r="M41" s="110"/>
      <c r="N41" s="110"/>
      <c r="O41" s="110"/>
      <c r="P41" s="110"/>
      <c r="Q41" s="111"/>
    </row>
    <row r="42" spans="1:17">
      <c r="A42" s="123"/>
      <c r="B42" s="123"/>
      <c r="C42" s="123"/>
      <c r="D42" s="123"/>
      <c r="E42" s="123"/>
      <c r="F42" s="123"/>
      <c r="G42" s="123"/>
      <c r="H42" s="123"/>
    </row>
    <row r="43" spans="1:17">
      <c r="A43" s="123"/>
      <c r="B43" s="123"/>
      <c r="C43" s="123"/>
      <c r="D43" s="123"/>
      <c r="E43" s="123"/>
      <c r="F43" s="123"/>
      <c r="G43" s="123"/>
      <c r="H43" s="123"/>
    </row>
    <row r="44" spans="1:17">
      <c r="A44" s="123"/>
      <c r="B44" s="123"/>
      <c r="C44" s="123"/>
      <c r="D44" s="123"/>
      <c r="E44" s="123"/>
      <c r="F44" s="123"/>
      <c r="G44" s="123"/>
      <c r="H44" s="123"/>
    </row>
    <row r="45" spans="1:17">
      <c r="A45" s="123"/>
      <c r="B45" s="123"/>
      <c r="C45" s="123"/>
      <c r="D45" s="123"/>
      <c r="E45" s="123"/>
      <c r="F45" s="123"/>
      <c r="G45" s="123"/>
      <c r="H45" s="123"/>
    </row>
    <row r="46" spans="1:17">
      <c r="A46" s="123"/>
      <c r="B46" s="123"/>
      <c r="C46" s="123"/>
      <c r="D46" s="123"/>
      <c r="E46" s="123"/>
      <c r="F46" s="123"/>
      <c r="G46" s="123"/>
      <c r="H46" s="123"/>
    </row>
    <row r="47" spans="1:17">
      <c r="A47" s="123"/>
      <c r="B47" s="123"/>
      <c r="C47" s="123"/>
      <c r="D47" s="123"/>
      <c r="E47" s="123"/>
      <c r="F47" s="123"/>
      <c r="G47" s="123"/>
      <c r="H47" s="123"/>
    </row>
    <row r="48" spans="1:17">
      <c r="A48" s="123"/>
      <c r="B48" s="123"/>
      <c r="C48" s="123"/>
      <c r="D48" s="123"/>
      <c r="E48" s="123"/>
      <c r="F48" s="123"/>
      <c r="G48" s="123"/>
      <c r="H48" s="123"/>
    </row>
    <row r="49" spans="1:12">
      <c r="A49" s="123"/>
      <c r="B49" s="123"/>
      <c r="C49" s="123"/>
      <c r="D49" s="123"/>
      <c r="E49" s="123"/>
      <c r="F49" s="123"/>
      <c r="G49" s="123"/>
      <c r="H49" s="123"/>
    </row>
    <row r="50" spans="1:12">
      <c r="A50" s="123"/>
      <c r="B50" s="123"/>
      <c r="C50" s="123"/>
      <c r="D50" s="123"/>
      <c r="E50" s="123"/>
      <c r="F50" s="123"/>
      <c r="G50" s="123"/>
      <c r="H50" s="123"/>
      <c r="I50" s="123"/>
      <c r="J50" s="123"/>
      <c r="K50" s="123"/>
      <c r="L50" s="123"/>
    </row>
    <row r="51" spans="1:12">
      <c r="A51" s="123"/>
      <c r="B51" s="123"/>
      <c r="C51" s="123"/>
      <c r="D51" s="123"/>
      <c r="E51" s="123"/>
      <c r="F51" s="123"/>
      <c r="G51" s="123"/>
      <c r="H51" s="123"/>
      <c r="I51" s="123"/>
      <c r="J51" s="123"/>
      <c r="K51" s="123"/>
      <c r="L51" s="123"/>
    </row>
    <row r="52" spans="1:12">
      <c r="A52" s="123"/>
      <c r="B52" s="123"/>
      <c r="C52" s="123"/>
      <c r="D52" s="123"/>
      <c r="E52" s="123"/>
      <c r="F52" s="123"/>
      <c r="G52" s="123"/>
      <c r="H52" s="123"/>
      <c r="I52" s="123"/>
      <c r="J52" s="123"/>
      <c r="K52" s="123"/>
      <c r="L52" s="123"/>
    </row>
    <row r="53" spans="1:12">
      <c r="A53" s="123"/>
      <c r="B53" s="123"/>
      <c r="C53" s="123"/>
      <c r="D53" s="123"/>
      <c r="E53" s="123"/>
      <c r="F53" s="123"/>
      <c r="G53" s="123"/>
      <c r="H53" s="123"/>
      <c r="I53" s="123"/>
      <c r="J53" s="123"/>
      <c r="K53" s="123"/>
      <c r="L53" s="123"/>
    </row>
    <row r="54" spans="1:12">
      <c r="A54" s="123"/>
      <c r="B54" s="123"/>
      <c r="C54" s="123"/>
      <c r="D54" s="123"/>
      <c r="E54" s="123"/>
      <c r="F54" s="123"/>
      <c r="G54" s="123"/>
      <c r="H54" s="123"/>
      <c r="I54" s="123"/>
      <c r="J54" s="123"/>
      <c r="K54" s="123"/>
      <c r="L54" s="123"/>
    </row>
    <row r="55" spans="1:12">
      <c r="A55" s="123"/>
      <c r="B55" s="123"/>
      <c r="C55" s="123"/>
      <c r="D55" s="123"/>
      <c r="E55" s="123"/>
      <c r="F55" s="123"/>
      <c r="G55" s="123"/>
      <c r="H55" s="123"/>
      <c r="I55" s="123"/>
      <c r="J55" s="123"/>
      <c r="K55" s="123"/>
      <c r="L55" s="123"/>
    </row>
    <row r="56" spans="1:12">
      <c r="A56" s="123"/>
      <c r="B56" s="123"/>
      <c r="C56" s="123"/>
      <c r="D56" s="123"/>
      <c r="E56" s="123"/>
      <c r="F56" s="123"/>
      <c r="G56" s="123"/>
      <c r="H56" s="123"/>
      <c r="I56" s="123"/>
      <c r="J56" s="123"/>
      <c r="K56" s="123"/>
      <c r="L56" s="123"/>
    </row>
    <row r="57" spans="1:12">
      <c r="A57" s="123"/>
      <c r="B57" s="123"/>
      <c r="C57" s="123"/>
      <c r="D57" s="123"/>
      <c r="E57" s="123"/>
      <c r="F57" s="123"/>
      <c r="G57" s="123"/>
      <c r="H57" s="123"/>
      <c r="I57" s="123"/>
      <c r="J57" s="123"/>
      <c r="K57" s="123"/>
      <c r="L57" s="123"/>
    </row>
  </sheetData>
  <mergeCells count="5">
    <mergeCell ref="C5:P5"/>
    <mergeCell ref="D39:P39"/>
    <mergeCell ref="G40:M40"/>
    <mergeCell ref="C6:P6"/>
    <mergeCell ref="D38:P38"/>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77"/>
  <sheetViews>
    <sheetView topLeftCell="A67" workbookViewId="0">
      <selection activeCell="F70" sqref="F70:O70"/>
    </sheetView>
  </sheetViews>
  <sheetFormatPr baseColWidth="10" defaultColWidth="8.83203125" defaultRowHeight="13" x14ac:dyDescent="0"/>
  <cols>
    <col min="1" max="1" width="3.6640625" style="8" customWidth="1"/>
    <col min="2" max="2" width="5.83203125" style="8" customWidth="1"/>
    <col min="3" max="3" width="54.83203125" style="8" customWidth="1"/>
    <col min="4" max="15" width="8.83203125" style="8"/>
    <col min="16" max="16" width="5.83203125" style="8" customWidth="1"/>
    <col min="17" max="16384" width="8.83203125" style="8"/>
  </cols>
  <sheetData>
    <row r="1" spans="2:17" ht="14" thickBot="1">
      <c r="B1" s="8" t="s">
        <v>642</v>
      </c>
    </row>
    <row r="2" spans="2:17" ht="61.5" customHeight="1">
      <c r="B2" s="4"/>
      <c r="C2" s="5"/>
      <c r="D2" s="5"/>
      <c r="E2" s="5"/>
      <c r="F2" s="5"/>
      <c r="G2" s="5"/>
      <c r="H2" s="5"/>
      <c r="I2" s="5"/>
      <c r="J2" s="5"/>
      <c r="K2" s="5"/>
      <c r="L2" s="5"/>
      <c r="M2" s="5"/>
      <c r="N2" s="5"/>
      <c r="O2" s="5"/>
      <c r="P2" s="6"/>
      <c r="Q2" s="7"/>
    </row>
    <row r="3" spans="2:17" ht="36.75" customHeight="1">
      <c r="B3" s="9"/>
      <c r="C3" s="10"/>
      <c r="D3" s="10"/>
      <c r="E3" s="10"/>
      <c r="F3" s="10"/>
      <c r="G3" s="10"/>
      <c r="H3" s="10"/>
      <c r="I3" s="10"/>
      <c r="J3" s="10"/>
      <c r="K3" s="10"/>
      <c r="L3" s="10"/>
      <c r="M3" s="10"/>
      <c r="N3" s="10"/>
      <c r="O3" s="10"/>
      <c r="P3" s="11"/>
      <c r="Q3" s="7"/>
    </row>
    <row r="4" spans="2:17" ht="61.5" customHeight="1" thickBot="1">
      <c r="B4" s="9"/>
      <c r="C4" s="12"/>
      <c r="D4" s="12"/>
      <c r="E4" s="12"/>
      <c r="F4" s="12"/>
      <c r="G4" s="12"/>
      <c r="H4" s="12"/>
      <c r="I4" s="12"/>
      <c r="J4" s="12"/>
      <c r="K4" s="12"/>
      <c r="L4" s="12"/>
      <c r="M4" s="12"/>
      <c r="N4" s="12"/>
      <c r="O4" s="12"/>
      <c r="P4" s="11"/>
      <c r="Q4" s="7"/>
    </row>
    <row r="5" spans="2:17" ht="44" customHeight="1" thickBot="1">
      <c r="B5" s="9"/>
      <c r="C5" s="819" t="s">
        <v>508</v>
      </c>
      <c r="D5" s="820"/>
      <c r="E5" s="820"/>
      <c r="F5" s="820"/>
      <c r="G5" s="820"/>
      <c r="H5" s="820"/>
      <c r="I5" s="820"/>
      <c r="J5" s="820"/>
      <c r="K5" s="820"/>
      <c r="L5" s="820"/>
      <c r="M5" s="820"/>
      <c r="N5" s="820"/>
      <c r="O5" s="821"/>
      <c r="P5" s="11"/>
    </row>
    <row r="6" spans="2:17" ht="27" customHeight="1" thickBot="1">
      <c r="B6" s="9"/>
      <c r="C6" s="825" t="s">
        <v>618</v>
      </c>
      <c r="D6" s="826"/>
      <c r="E6" s="826"/>
      <c r="F6" s="826"/>
      <c r="G6" s="826"/>
      <c r="H6" s="826"/>
      <c r="I6" s="826"/>
      <c r="J6" s="826"/>
      <c r="K6" s="826"/>
      <c r="L6" s="826"/>
      <c r="M6" s="826"/>
      <c r="N6" s="826"/>
      <c r="O6" s="827"/>
      <c r="P6" s="11"/>
    </row>
    <row r="7" spans="2:17" ht="22.5" customHeight="1" thickBot="1">
      <c r="B7" s="9"/>
      <c r="C7" s="16"/>
      <c r="D7" s="17"/>
      <c r="E7" s="17"/>
      <c r="F7" s="17"/>
      <c r="G7" s="17"/>
      <c r="H7" s="17"/>
      <c r="I7" s="17"/>
      <c r="J7" s="17"/>
      <c r="K7" s="17"/>
      <c r="L7" s="17"/>
      <c r="M7" s="17"/>
      <c r="N7" s="17"/>
      <c r="O7" s="17"/>
      <c r="P7" s="11"/>
    </row>
    <row r="8" spans="2:17" ht="14" customHeight="1">
      <c r="B8" s="9"/>
      <c r="C8" s="18" t="s">
        <v>130</v>
      </c>
      <c r="D8" s="822" t="s">
        <v>131</v>
      </c>
      <c r="E8" s="823"/>
      <c r="F8" s="822" t="s">
        <v>132</v>
      </c>
      <c r="G8" s="823"/>
      <c r="H8" s="822" t="s">
        <v>133</v>
      </c>
      <c r="I8" s="823"/>
      <c r="J8" s="822" t="s">
        <v>134</v>
      </c>
      <c r="K8" s="823"/>
      <c r="L8" s="822" t="s">
        <v>244</v>
      </c>
      <c r="M8" s="823"/>
      <c r="N8" s="822" t="s">
        <v>135</v>
      </c>
      <c r="O8" s="824"/>
      <c r="P8" s="11"/>
      <c r="Q8" s="19"/>
    </row>
    <row r="9" spans="2:17">
      <c r="B9" s="9"/>
      <c r="C9" s="20"/>
      <c r="D9" s="21" t="s">
        <v>184</v>
      </c>
      <c r="E9" s="22" t="s">
        <v>245</v>
      </c>
      <c r="F9" s="21" t="s">
        <v>184</v>
      </c>
      <c r="G9" s="22" t="s">
        <v>245</v>
      </c>
      <c r="H9" s="21" t="s">
        <v>184</v>
      </c>
      <c r="I9" s="23" t="s">
        <v>245</v>
      </c>
      <c r="J9" s="21" t="s">
        <v>184</v>
      </c>
      <c r="K9" s="23" t="s">
        <v>245</v>
      </c>
      <c r="L9" s="21" t="s">
        <v>184</v>
      </c>
      <c r="M9" s="23" t="s">
        <v>245</v>
      </c>
      <c r="N9" s="21" t="s">
        <v>184</v>
      </c>
      <c r="O9" s="24" t="s">
        <v>245</v>
      </c>
      <c r="P9" s="11"/>
    </row>
    <row r="10" spans="2:17">
      <c r="B10" s="9"/>
      <c r="C10" s="25" t="s">
        <v>241</v>
      </c>
      <c r="D10" s="26">
        <v>14230</v>
      </c>
      <c r="E10" s="27"/>
      <c r="F10" s="28">
        <v>3919</v>
      </c>
      <c r="G10" s="27"/>
      <c r="H10" s="28">
        <v>10140</v>
      </c>
      <c r="I10" s="27"/>
      <c r="J10" s="28">
        <v>14390</v>
      </c>
      <c r="K10" s="27"/>
      <c r="L10" s="28">
        <v>8390</v>
      </c>
      <c r="M10" s="27"/>
      <c r="N10" s="26">
        <v>12411.512375304112</v>
      </c>
      <c r="O10" s="29"/>
      <c r="P10" s="11"/>
    </row>
    <row r="11" spans="2:17">
      <c r="B11" s="9"/>
      <c r="C11" s="30" t="s">
        <v>246</v>
      </c>
      <c r="D11" s="31">
        <v>0.43185018108017265</v>
      </c>
      <c r="E11" s="32"/>
      <c r="F11" s="33">
        <v>0.34799999999999998</v>
      </c>
      <c r="G11" s="32"/>
      <c r="H11" s="33">
        <v>0.51170783392628227</v>
      </c>
      <c r="I11" s="32"/>
      <c r="J11" s="33">
        <v>0.25660292065528201</v>
      </c>
      <c r="K11" s="32"/>
      <c r="L11" s="33">
        <v>0.255</v>
      </c>
      <c r="M11" s="32"/>
      <c r="N11" s="31">
        <v>0.30784096321464161</v>
      </c>
      <c r="O11" s="34"/>
      <c r="P11" s="11"/>
    </row>
    <row r="12" spans="2:17">
      <c r="B12" s="9"/>
      <c r="C12" s="35" t="s">
        <v>247</v>
      </c>
      <c r="D12" s="36">
        <v>0.40604365262170322</v>
      </c>
      <c r="E12" s="37"/>
      <c r="F12" s="38">
        <v>0.33300000000000002</v>
      </c>
      <c r="G12" s="37"/>
      <c r="H12" s="38">
        <v>0.41385172972521944</v>
      </c>
      <c r="I12" s="37"/>
      <c r="J12" s="38">
        <v>0.23680000000000001</v>
      </c>
      <c r="K12" s="37"/>
      <c r="L12" s="38">
        <v>0.24199999999999999</v>
      </c>
      <c r="M12" s="37"/>
      <c r="N12" s="36">
        <v>0.27900000000000003</v>
      </c>
      <c r="O12" s="39"/>
      <c r="P12" s="11"/>
    </row>
    <row r="13" spans="2:17">
      <c r="B13" s="9"/>
      <c r="C13" s="35" t="s">
        <v>248</v>
      </c>
      <c r="D13" s="36">
        <v>0.20627249784384</v>
      </c>
      <c r="E13" s="37">
        <v>0.11799999999999999</v>
      </c>
      <c r="F13" s="38">
        <v>0.14699999999999999</v>
      </c>
      <c r="G13" s="40">
        <v>0.13900000000000001</v>
      </c>
      <c r="H13" s="38">
        <v>0.16200000000000001</v>
      </c>
      <c r="I13" s="37">
        <v>0.14699999999999999</v>
      </c>
      <c r="J13" s="38">
        <v>9.9517834458474799E-2</v>
      </c>
      <c r="K13" s="37">
        <f>K14+K17</f>
        <v>8.6999999999999994E-2</v>
      </c>
      <c r="L13" s="38">
        <v>8.4000000000000005E-2</v>
      </c>
      <c r="M13" s="37">
        <v>4.7599999999999996E-2</v>
      </c>
      <c r="N13" s="36">
        <v>0.12952364484585172</v>
      </c>
      <c r="O13" s="41">
        <v>0.1064571158973476</v>
      </c>
      <c r="P13" s="11"/>
    </row>
    <row r="14" spans="2:17">
      <c r="B14" s="9"/>
      <c r="C14" s="42" t="s">
        <v>136</v>
      </c>
      <c r="D14" s="36">
        <v>3.7018211744400717E-2</v>
      </c>
      <c r="E14" s="37">
        <v>3.7018211744400717E-2</v>
      </c>
      <c r="F14" s="38">
        <v>0.02</v>
      </c>
      <c r="G14" s="40">
        <v>2.0127003080664108E-2</v>
      </c>
      <c r="H14" s="38">
        <v>4.1504221826075209E-2</v>
      </c>
      <c r="I14" s="37">
        <v>4.1504221826075209E-2</v>
      </c>
      <c r="J14" s="38">
        <v>9.5999999999999992E-3</v>
      </c>
      <c r="K14" s="37">
        <v>9.5999999999999992E-3</v>
      </c>
      <c r="L14" s="38">
        <v>4.0000000000000001E-3</v>
      </c>
      <c r="M14" s="37">
        <v>3.5999999999999999E-3</v>
      </c>
      <c r="N14" s="36">
        <v>2.2644109943923567E-2</v>
      </c>
      <c r="O14" s="41">
        <v>2.2644109943923567E-2</v>
      </c>
      <c r="P14" s="11"/>
    </row>
    <row r="15" spans="2:17">
      <c r="B15" s="9"/>
      <c r="C15" s="43" t="s">
        <v>137</v>
      </c>
      <c r="D15" s="44">
        <v>8.1050525411955204E-3</v>
      </c>
      <c r="E15" s="45">
        <v>8.1050525411955204E-3</v>
      </c>
      <c r="F15" s="46">
        <v>7.0000000000000001E-3</v>
      </c>
      <c r="G15" s="47">
        <v>7.0000000000000001E-3</v>
      </c>
      <c r="H15" s="46">
        <v>3.6999999999999998E-2</v>
      </c>
      <c r="I15" s="45">
        <v>3.6999999999999998E-2</v>
      </c>
      <c r="J15" s="46">
        <v>7.899999999999999E-3</v>
      </c>
      <c r="K15" s="45">
        <v>7.899999999999999E-3</v>
      </c>
      <c r="L15" s="46">
        <v>4.0000000000000001E-3</v>
      </c>
      <c r="M15" s="45">
        <v>3.5999999999999999E-3</v>
      </c>
      <c r="N15" s="44">
        <v>1.7393905189547705E-2</v>
      </c>
      <c r="O15" s="48">
        <v>1.7393905189547705E-2</v>
      </c>
      <c r="P15" s="11"/>
    </row>
    <row r="16" spans="2:17">
      <c r="B16" s="9"/>
      <c r="C16" s="43" t="s">
        <v>249</v>
      </c>
      <c r="D16" s="44">
        <v>2.89131592032052E-2</v>
      </c>
      <c r="E16" s="45">
        <v>2.89131592032052E-2</v>
      </c>
      <c r="F16" s="46">
        <v>1.4E-2</v>
      </c>
      <c r="G16" s="47">
        <v>1.4E-2</v>
      </c>
      <c r="H16" s="46">
        <v>5.0000000000000001E-3</v>
      </c>
      <c r="I16" s="45">
        <v>5.0000000000000001E-3</v>
      </c>
      <c r="J16" s="46">
        <v>1.6999999999999999E-3</v>
      </c>
      <c r="K16" s="45">
        <v>1.6999999999999999E-3</v>
      </c>
      <c r="L16" s="46">
        <v>0</v>
      </c>
      <c r="M16" s="45">
        <v>0</v>
      </c>
      <c r="N16" s="44">
        <v>5.2502047543758635E-3</v>
      </c>
      <c r="O16" s="48">
        <v>5.2502047543758635E-3</v>
      </c>
      <c r="P16" s="11"/>
    </row>
    <row r="17" spans="2:17">
      <c r="B17" s="9"/>
      <c r="C17" s="42" t="s">
        <v>250</v>
      </c>
      <c r="D17" s="36">
        <f>+D18+D20</f>
        <v>0.12889436565683166</v>
      </c>
      <c r="E17" s="37">
        <v>8.1284183206873792E-2</v>
      </c>
      <c r="F17" s="38">
        <v>0.11899999999999999</v>
      </c>
      <c r="G17" s="40">
        <v>0.11899999999999999</v>
      </c>
      <c r="H17" s="38">
        <v>0.10524004616110828</v>
      </c>
      <c r="I17" s="37">
        <v>0.10524004616110828</v>
      </c>
      <c r="J17" s="38">
        <v>7.7399999999999997E-2</v>
      </c>
      <c r="K17" s="37">
        <v>7.7399999999999997E-2</v>
      </c>
      <c r="L17" s="38">
        <v>5.8999999999999997E-2</v>
      </c>
      <c r="M17" s="37">
        <v>4.3999999999999997E-2</v>
      </c>
      <c r="N17" s="36">
        <v>8.3813005953424044E-2</v>
      </c>
      <c r="O17" s="41">
        <v>8.3813005953424044E-2</v>
      </c>
      <c r="P17" s="11"/>
    </row>
    <row r="18" spans="2:17">
      <c r="B18" s="9"/>
      <c r="C18" s="43" t="s">
        <v>126</v>
      </c>
      <c r="D18" s="44">
        <v>6.6777938601045597E-2</v>
      </c>
      <c r="E18" s="45">
        <v>5.560021298711177E-2</v>
      </c>
      <c r="F18" s="46">
        <v>8.3000000000000004E-2</v>
      </c>
      <c r="G18" s="47">
        <v>8.3000000000000004E-2</v>
      </c>
      <c r="H18" s="46">
        <v>5.3118948284908762E-2</v>
      </c>
      <c r="I18" s="45">
        <v>5.3118948284908762E-2</v>
      </c>
      <c r="J18" s="46">
        <v>4.5400000000000003E-2</v>
      </c>
      <c r="K18" s="45">
        <v>4.5400000000000003E-2</v>
      </c>
      <c r="L18" s="46">
        <v>2.8000000000000001E-2</v>
      </c>
      <c r="M18" s="45">
        <v>2.1000000000000001E-2</v>
      </c>
      <c r="N18" s="44">
        <v>3.7002590603378779E-2</v>
      </c>
      <c r="O18" s="49">
        <v>3.7002590603378779E-2</v>
      </c>
      <c r="P18" s="11"/>
    </row>
    <row r="19" spans="2:17">
      <c r="B19" s="9"/>
      <c r="C19" s="50" t="s">
        <v>138</v>
      </c>
      <c r="D19" s="44">
        <v>1.3202335664897511E-2</v>
      </c>
      <c r="E19" s="45">
        <v>1.3202335664897511E-2</v>
      </c>
      <c r="F19" s="46">
        <v>3.6999999999999998E-2</v>
      </c>
      <c r="G19" s="47">
        <v>3.6999999999999998E-2</v>
      </c>
      <c r="H19" s="51">
        <v>8.1648394708276756E-3</v>
      </c>
      <c r="I19" s="52">
        <v>8.1648394708276756E-3</v>
      </c>
      <c r="J19" s="46">
        <v>8.3000000000000001E-3</v>
      </c>
      <c r="K19" s="45">
        <v>8.3000000000000001E-3</v>
      </c>
      <c r="L19" s="46">
        <v>6.0000000000000001E-3</v>
      </c>
      <c r="M19" s="45">
        <v>4.0000000000000001E-3</v>
      </c>
      <c r="N19" s="44">
        <v>8.1012746496659481E-3</v>
      </c>
      <c r="O19" s="49">
        <v>8.1012746496659481E-3</v>
      </c>
      <c r="P19" s="11"/>
    </row>
    <row r="20" spans="2:17">
      <c r="B20" s="9"/>
      <c r="C20" s="43" t="s">
        <v>251</v>
      </c>
      <c r="D20" s="44">
        <v>6.2116427055786058E-2</v>
      </c>
      <c r="E20" s="45">
        <v>2.5683970219762018E-2</v>
      </c>
      <c r="F20" s="46">
        <v>3.5999999999999997E-2</v>
      </c>
      <c r="G20" s="47">
        <v>3.5999999999999997E-2</v>
      </c>
      <c r="H20" s="46">
        <v>5.2121097876199521E-2</v>
      </c>
      <c r="I20" s="45">
        <v>5.2121097876199521E-2</v>
      </c>
      <c r="J20" s="46">
        <v>3.0599999999999999E-2</v>
      </c>
      <c r="K20" s="45">
        <v>3.0599999999999999E-2</v>
      </c>
      <c r="L20" s="46">
        <v>3.1E-2</v>
      </c>
      <c r="M20" s="45">
        <v>2.3E-2</v>
      </c>
      <c r="N20" s="44">
        <v>4.6810415350045265E-2</v>
      </c>
      <c r="O20" s="49">
        <v>4.6810415350045265E-2</v>
      </c>
      <c r="P20" s="11"/>
    </row>
    <row r="21" spans="2:17">
      <c r="B21" s="9"/>
      <c r="C21" s="50" t="s">
        <v>252</v>
      </c>
      <c r="D21" s="44">
        <v>3.5999999999999997E-2</v>
      </c>
      <c r="E21" s="45">
        <v>0</v>
      </c>
      <c r="F21" s="46">
        <v>1.7000000000000001E-2</v>
      </c>
      <c r="G21" s="47">
        <v>1.7000000000000001E-2</v>
      </c>
      <c r="H21" s="46">
        <v>0</v>
      </c>
      <c r="I21" s="45">
        <v>0</v>
      </c>
      <c r="J21" s="46">
        <v>1.7100000000000001E-2</v>
      </c>
      <c r="K21" s="45">
        <v>1.7100000000000001E-2</v>
      </c>
      <c r="L21" s="46">
        <v>1.2E-2</v>
      </c>
      <c r="M21" s="45">
        <v>1.11E-2</v>
      </c>
      <c r="N21" s="44">
        <v>2.3019085063425083E-2</v>
      </c>
      <c r="O21" s="49">
        <v>2.3019085063425083E-2</v>
      </c>
      <c r="P21" s="11"/>
    </row>
    <row r="22" spans="2:17">
      <c r="B22" s="9"/>
      <c r="C22" s="50" t="s">
        <v>139</v>
      </c>
      <c r="D22" s="44">
        <v>2.5683970219762018E-2</v>
      </c>
      <c r="E22" s="45">
        <v>2.5683970219762018E-2</v>
      </c>
      <c r="F22" s="46">
        <v>1.9E-2</v>
      </c>
      <c r="G22" s="47">
        <v>1.9E-2</v>
      </c>
      <c r="H22" s="46">
        <v>5.2121097876199521E-2</v>
      </c>
      <c r="I22" s="45">
        <v>5.2121097876199521E-2</v>
      </c>
      <c r="J22" s="46">
        <v>1.34E-2</v>
      </c>
      <c r="K22" s="45">
        <v>1.34E-2</v>
      </c>
      <c r="L22" s="46">
        <v>1.9E-2</v>
      </c>
      <c r="M22" s="45">
        <v>1.2E-2</v>
      </c>
      <c r="N22" s="44">
        <v>2.3791330286620182E-2</v>
      </c>
      <c r="O22" s="49">
        <v>2.3791330286620182E-2</v>
      </c>
      <c r="P22" s="11"/>
    </row>
    <row r="23" spans="2:17">
      <c r="B23" s="9"/>
      <c r="C23" s="53" t="s">
        <v>140</v>
      </c>
      <c r="D23" s="36">
        <f>+D13-D17-D14</f>
        <v>4.0359920442607625E-2</v>
      </c>
      <c r="E23" s="37">
        <v>0</v>
      </c>
      <c r="F23" s="38">
        <v>8.0000000000000002E-3</v>
      </c>
      <c r="G23" s="40">
        <v>0</v>
      </c>
      <c r="H23" s="38">
        <v>1.5000000000000013E-2</v>
      </c>
      <c r="I23" s="37">
        <v>0</v>
      </c>
      <c r="J23" s="38">
        <v>1.25178344584748E-2</v>
      </c>
      <c r="K23" s="37">
        <v>0</v>
      </c>
      <c r="L23" s="38">
        <v>2.1000000000000005E-2</v>
      </c>
      <c r="M23" s="37">
        <v>0</v>
      </c>
      <c r="N23" s="36">
        <v>2.3066528948504125E-2</v>
      </c>
      <c r="O23" s="41">
        <v>0</v>
      </c>
      <c r="P23" s="11"/>
    </row>
    <row r="24" spans="2:17">
      <c r="B24" s="9"/>
      <c r="C24" s="35" t="s">
        <v>253</v>
      </c>
      <c r="D24" s="36">
        <v>0.12819381186500248</v>
      </c>
      <c r="E24" s="37">
        <v>0</v>
      </c>
      <c r="F24" s="38">
        <v>0.15</v>
      </c>
      <c r="G24" s="40">
        <v>6.0000000000000001E-3</v>
      </c>
      <c r="H24" s="38">
        <v>0.16124211523937976</v>
      </c>
      <c r="I24" s="37">
        <v>5.0000000000000001E-4</v>
      </c>
      <c r="J24" s="38">
        <f>13.7482165541525%-J27</f>
        <v>0.11148216554152499</v>
      </c>
      <c r="K24" s="37">
        <f>K25</f>
        <v>1.41E-2</v>
      </c>
      <c r="L24" s="38">
        <v>0.14899999999999999</v>
      </c>
      <c r="M24" s="37">
        <v>0</v>
      </c>
      <c r="N24" s="36">
        <v>6.2785349541334745E-2</v>
      </c>
      <c r="O24" s="41">
        <v>0</v>
      </c>
      <c r="P24" s="11"/>
    </row>
    <row r="25" spans="2:17">
      <c r="B25" s="9"/>
      <c r="C25" s="54" t="s">
        <v>218</v>
      </c>
      <c r="D25" s="44">
        <v>5.6076957969935927E-2</v>
      </c>
      <c r="E25" s="45">
        <v>0</v>
      </c>
      <c r="F25" s="46">
        <v>6.0000000000000001E-3</v>
      </c>
      <c r="G25" s="47">
        <v>6.0000000000000001E-3</v>
      </c>
      <c r="H25" s="44">
        <v>5.0000000000000001E-4</v>
      </c>
      <c r="I25" s="45">
        <v>5.0000000000000001E-4</v>
      </c>
      <c r="J25" s="46">
        <v>1.41E-2</v>
      </c>
      <c r="K25" s="45">
        <v>1.41E-2</v>
      </c>
      <c r="L25" s="55" t="s">
        <v>254</v>
      </c>
      <c r="M25" s="45">
        <v>0</v>
      </c>
      <c r="N25" s="44">
        <v>0</v>
      </c>
      <c r="O25" s="48">
        <v>0</v>
      </c>
      <c r="P25" s="11"/>
      <c r="Q25" s="56"/>
    </row>
    <row r="26" spans="2:17">
      <c r="B26" s="9"/>
      <c r="C26" s="54" t="s">
        <v>255</v>
      </c>
      <c r="D26" s="57">
        <v>7.2116853895066543E-2</v>
      </c>
      <c r="E26" s="45">
        <v>0</v>
      </c>
      <c r="F26" s="46">
        <v>0.14399999999999999</v>
      </c>
      <c r="G26" s="47">
        <v>0</v>
      </c>
      <c r="H26" s="46">
        <v>0.16</v>
      </c>
      <c r="I26" s="45">
        <v>0</v>
      </c>
      <c r="J26" s="46">
        <f>12.3482165541525%-J27</f>
        <v>9.7482165541525015E-2</v>
      </c>
      <c r="K26" s="45">
        <v>0</v>
      </c>
      <c r="L26" s="46">
        <v>0.14899999999999999</v>
      </c>
      <c r="M26" s="45">
        <v>0</v>
      </c>
      <c r="N26" s="44">
        <v>6.2785349541334745E-2</v>
      </c>
      <c r="O26" s="48">
        <v>0</v>
      </c>
      <c r="P26" s="11"/>
    </row>
    <row r="27" spans="2:17">
      <c r="B27" s="9"/>
      <c r="C27" s="58" t="s">
        <v>256</v>
      </c>
      <c r="D27" s="36">
        <v>7.1577342912860428E-2</v>
      </c>
      <c r="E27" s="37">
        <v>7.1577342912860428E-2</v>
      </c>
      <c r="F27" s="38">
        <v>3.5000000000000003E-2</v>
      </c>
      <c r="G27" s="40">
        <v>3.5000000000000003E-2</v>
      </c>
      <c r="H27" s="38">
        <v>9.0609614485839651E-2</v>
      </c>
      <c r="I27" s="37">
        <v>9.0609614485839651E-2</v>
      </c>
      <c r="J27" s="38">
        <v>2.5999999999999999E-2</v>
      </c>
      <c r="K27" s="38">
        <v>0.04</v>
      </c>
      <c r="L27" s="36">
        <v>8.9999999999999993E-3</v>
      </c>
      <c r="M27" s="37">
        <v>9.1000000000000004E-3</v>
      </c>
      <c r="N27" s="36">
        <v>8.6691005612813565E-2</v>
      </c>
      <c r="O27" s="41">
        <v>8.6691005612813565E-2</v>
      </c>
      <c r="P27" s="11"/>
    </row>
    <row r="28" spans="2:17">
      <c r="B28" s="9"/>
      <c r="C28" s="59" t="s">
        <v>141</v>
      </c>
      <c r="D28" s="60">
        <v>2.5806528458469424E-2</v>
      </c>
      <c r="E28" s="61">
        <v>0</v>
      </c>
      <c r="F28" s="62">
        <v>1.6E-2</v>
      </c>
      <c r="G28" s="61">
        <v>0</v>
      </c>
      <c r="H28" s="62">
        <v>9.7856104201062832E-2</v>
      </c>
      <c r="I28" s="61">
        <v>0</v>
      </c>
      <c r="J28" s="62">
        <v>1.9500000000000017E-2</v>
      </c>
      <c r="K28" s="61">
        <v>0</v>
      </c>
      <c r="L28" s="62">
        <v>1.2999999999999999E-2</v>
      </c>
      <c r="M28" s="61">
        <v>0</v>
      </c>
      <c r="N28" s="60">
        <v>2.8840963214641562E-2</v>
      </c>
      <c r="O28" s="63">
        <v>0</v>
      </c>
      <c r="P28" s="11"/>
    </row>
    <row r="29" spans="2:17">
      <c r="B29" s="9"/>
      <c r="C29" s="64" t="s">
        <v>142</v>
      </c>
      <c r="D29" s="31">
        <v>0.41027430128738213</v>
      </c>
      <c r="E29" s="65"/>
      <c r="F29" s="31">
        <v>0.316</v>
      </c>
      <c r="G29" s="65"/>
      <c r="H29" s="31">
        <v>0.44040250195812092</v>
      </c>
      <c r="I29" s="65"/>
      <c r="J29" s="31">
        <v>0.22600000000000001</v>
      </c>
      <c r="K29" s="65"/>
      <c r="L29" s="33">
        <v>0.24</v>
      </c>
      <c r="M29" s="66"/>
      <c r="N29" s="31">
        <v>0.28751004730404739</v>
      </c>
      <c r="O29" s="67"/>
      <c r="P29" s="11"/>
    </row>
    <row r="30" spans="2:17">
      <c r="B30" s="9"/>
      <c r="C30" s="35" t="s">
        <v>257</v>
      </c>
      <c r="D30" s="36">
        <v>0.31404786637539134</v>
      </c>
      <c r="E30" s="68" t="s">
        <v>234</v>
      </c>
      <c r="F30" s="36">
        <v>0.26900000000000002</v>
      </c>
      <c r="G30" s="68">
        <v>0.111</v>
      </c>
      <c r="H30" s="36">
        <v>0.34425650484674858</v>
      </c>
      <c r="I30" s="68">
        <v>0.252</v>
      </c>
      <c r="J30" s="36">
        <v>0.11799999999999999</v>
      </c>
      <c r="K30" s="68">
        <v>8.8999999999999996E-2</v>
      </c>
      <c r="L30" s="36">
        <v>0.16</v>
      </c>
      <c r="M30" s="68">
        <v>8.6999999999999994E-2</v>
      </c>
      <c r="N30" s="36">
        <v>0.27015196254665308</v>
      </c>
      <c r="O30" s="69">
        <v>0.14977324170538919</v>
      </c>
      <c r="P30" s="11"/>
    </row>
    <row r="31" spans="2:17">
      <c r="B31" s="9"/>
      <c r="C31" s="70" t="s">
        <v>232</v>
      </c>
      <c r="D31" s="71">
        <v>8.0807832593478832E-2</v>
      </c>
      <c r="E31" s="68" t="s">
        <v>234</v>
      </c>
      <c r="F31" s="72">
        <v>5.6528132624643672E-2</v>
      </c>
      <c r="G31" s="37">
        <v>0</v>
      </c>
      <c r="H31" s="38">
        <v>0.122</v>
      </c>
      <c r="I31" s="37">
        <v>4.2000000000000003E-2</v>
      </c>
      <c r="J31" s="38">
        <v>5.1975565179973732E-2</v>
      </c>
      <c r="K31" s="37">
        <f>K32</f>
        <v>2.2770541129305582E-2</v>
      </c>
      <c r="L31" s="36">
        <v>5.023589783653945E-2</v>
      </c>
      <c r="M31" s="68">
        <v>1.4999999999999999E-2</v>
      </c>
      <c r="N31" s="36">
        <v>4.7057943405792543E-2</v>
      </c>
      <c r="O31" s="73">
        <v>4.7057943405792543E-2</v>
      </c>
      <c r="P31" s="11"/>
      <c r="Q31" s="19"/>
    </row>
    <row r="32" spans="2:17">
      <c r="B32" s="9"/>
      <c r="C32" s="74" t="s">
        <v>143</v>
      </c>
      <c r="D32" s="75">
        <v>1.7029829608451549E-2</v>
      </c>
      <c r="E32" s="76" t="s">
        <v>234</v>
      </c>
      <c r="F32" s="77">
        <v>2.3659500357357038E-3</v>
      </c>
      <c r="G32" s="45">
        <v>0</v>
      </c>
      <c r="H32" s="46">
        <v>2.1000000000000001E-2</v>
      </c>
      <c r="I32" s="45">
        <v>2.1000000000000001E-2</v>
      </c>
      <c r="J32" s="46">
        <v>2.2770541129305582E-2</v>
      </c>
      <c r="K32" s="45">
        <v>2.2770541129305582E-2</v>
      </c>
      <c r="L32" s="51">
        <v>1.4999999999999999E-2</v>
      </c>
      <c r="M32" s="45">
        <v>1.4999999999999999E-2</v>
      </c>
      <c r="N32" s="44">
        <v>4.7057943405792543E-2</v>
      </c>
      <c r="O32" s="49">
        <v>4.7057943405792543E-2</v>
      </c>
      <c r="P32" s="11"/>
    </row>
    <row r="33" spans="2:17">
      <c r="B33" s="9"/>
      <c r="C33" s="74" t="s">
        <v>144</v>
      </c>
      <c r="D33" s="75">
        <v>2.9702206302025996E-2</v>
      </c>
      <c r="E33" s="76" t="s">
        <v>234</v>
      </c>
      <c r="F33" s="77">
        <v>4.4558725673022416E-2</v>
      </c>
      <c r="G33" s="45">
        <v>0</v>
      </c>
      <c r="H33" s="46">
        <v>3.9E-2</v>
      </c>
      <c r="I33" s="45">
        <v>0</v>
      </c>
      <c r="J33" s="46">
        <v>2.9205024050668153E-2</v>
      </c>
      <c r="K33" s="45">
        <v>0</v>
      </c>
      <c r="L33" s="46">
        <v>2.8943946185220559E-2</v>
      </c>
      <c r="M33" s="45">
        <v>0</v>
      </c>
      <c r="N33" s="44">
        <v>0</v>
      </c>
      <c r="O33" s="49">
        <v>0</v>
      </c>
      <c r="P33" s="11"/>
    </row>
    <row r="34" spans="2:17">
      <c r="B34" s="9"/>
      <c r="C34" s="74" t="s">
        <v>145</v>
      </c>
      <c r="D34" s="75">
        <v>3.4075796683001279E-2</v>
      </c>
      <c r="E34" s="76" t="s">
        <v>234</v>
      </c>
      <c r="F34" s="77">
        <v>9.6034569158855478E-3</v>
      </c>
      <c r="G34" s="45">
        <v>0</v>
      </c>
      <c r="H34" s="46">
        <v>6.2E-2</v>
      </c>
      <c r="I34" s="45">
        <v>2.1000000000000001E-2</v>
      </c>
      <c r="J34" s="46">
        <v>0</v>
      </c>
      <c r="K34" s="45">
        <v>0</v>
      </c>
      <c r="L34" s="46">
        <v>6.2919516513188899E-3</v>
      </c>
      <c r="M34" s="45">
        <v>0</v>
      </c>
      <c r="N34" s="44">
        <v>0</v>
      </c>
      <c r="O34" s="49">
        <v>0</v>
      </c>
      <c r="P34" s="11"/>
    </row>
    <row r="35" spans="2:17">
      <c r="B35" s="9"/>
      <c r="C35" s="42" t="s">
        <v>258</v>
      </c>
      <c r="D35" s="71">
        <v>0.12848393657098042</v>
      </c>
      <c r="E35" s="68" t="s">
        <v>234</v>
      </c>
      <c r="F35" s="72">
        <v>0.1109696287594371</v>
      </c>
      <c r="G35" s="40">
        <v>0.111</v>
      </c>
      <c r="H35" s="38">
        <v>0.152</v>
      </c>
      <c r="I35" s="37">
        <v>0.13900000000000001</v>
      </c>
      <c r="J35" s="38">
        <v>4.3219235468978101E-2</v>
      </c>
      <c r="K35" s="37">
        <v>4.3219235468978101E-2</v>
      </c>
      <c r="L35" s="38">
        <v>7.5563704461300119E-2</v>
      </c>
      <c r="M35" s="37">
        <v>6.8000000000000005E-2</v>
      </c>
      <c r="N35" s="36">
        <v>0.12084526671137671</v>
      </c>
      <c r="O35" s="78">
        <v>7.1057016826289496E-2</v>
      </c>
      <c r="P35" s="11"/>
    </row>
    <row r="36" spans="2:17">
      <c r="B36" s="9"/>
      <c r="C36" s="79" t="s">
        <v>146</v>
      </c>
      <c r="D36" s="71">
        <v>0.10475609721093208</v>
      </c>
      <c r="E36" s="68" t="s">
        <v>234</v>
      </c>
      <c r="F36" s="72">
        <v>0.10045429526727842</v>
      </c>
      <c r="G36" s="37">
        <v>0</v>
      </c>
      <c r="H36" s="38">
        <v>7.0999999999999994E-2</v>
      </c>
      <c r="I36" s="37">
        <v>7.0999999999999994E-2</v>
      </c>
      <c r="J36" s="38">
        <f>1.58919769811558%+0.710802301884419%</f>
        <v>2.2999999999999993E-2</v>
      </c>
      <c r="K36" s="37">
        <v>2.3E-2</v>
      </c>
      <c r="L36" s="38">
        <v>3.42003977021604E-2</v>
      </c>
      <c r="M36" s="37">
        <v>4.0000000000000001E-3</v>
      </c>
      <c r="N36" s="36">
        <v>0.10224875242948429</v>
      </c>
      <c r="O36" s="73">
        <v>3.1658281473307154E-2</v>
      </c>
      <c r="P36" s="11"/>
      <c r="Q36" s="19"/>
    </row>
    <row r="37" spans="2:17" ht="26">
      <c r="B37" s="9"/>
      <c r="C37" s="80" t="s">
        <v>147</v>
      </c>
      <c r="D37" s="44">
        <v>6.7421046709548418E-2</v>
      </c>
      <c r="E37" s="76" t="s">
        <v>234</v>
      </c>
      <c r="F37" s="81">
        <v>0</v>
      </c>
      <c r="G37" s="82">
        <v>0</v>
      </c>
      <c r="H37" s="46">
        <v>7.1143204740787253E-2</v>
      </c>
      <c r="I37" s="45">
        <v>7.1143204740787253E-2</v>
      </c>
      <c r="J37" s="46">
        <v>2.3E-2</v>
      </c>
      <c r="K37" s="45">
        <v>2.3E-2</v>
      </c>
      <c r="L37" s="46">
        <v>1.9E-2</v>
      </c>
      <c r="M37" s="45">
        <v>3.8127355813177464E-3</v>
      </c>
      <c r="N37" s="44">
        <v>5.5938307706418097E-2</v>
      </c>
      <c r="O37" s="48">
        <v>3.1658281473307154E-2</v>
      </c>
      <c r="P37" s="11"/>
    </row>
    <row r="38" spans="2:17" ht="26">
      <c r="B38" s="9"/>
      <c r="C38" s="83" t="s">
        <v>584</v>
      </c>
      <c r="D38" s="84" t="s">
        <v>153</v>
      </c>
      <c r="E38" s="85" t="s">
        <v>234</v>
      </c>
      <c r="F38" s="86">
        <v>0</v>
      </c>
      <c r="G38" s="87">
        <v>0</v>
      </c>
      <c r="H38" s="86">
        <v>0</v>
      </c>
      <c r="I38" s="87">
        <v>0</v>
      </c>
      <c r="J38" s="86">
        <v>1.6E-2</v>
      </c>
      <c r="K38" s="87">
        <v>1.6E-2</v>
      </c>
      <c r="L38" s="86">
        <v>1.4E-2</v>
      </c>
      <c r="M38" s="87">
        <v>0</v>
      </c>
      <c r="N38" s="84">
        <v>0</v>
      </c>
      <c r="O38" s="88">
        <v>0</v>
      </c>
      <c r="P38" s="11"/>
    </row>
    <row r="39" spans="2:17" ht="14" thickBot="1">
      <c r="B39" s="9"/>
      <c r="C39" s="89" t="s">
        <v>148</v>
      </c>
      <c r="D39" s="90">
        <v>9.6226434911990816E-2</v>
      </c>
      <c r="E39" s="91" t="s">
        <v>234</v>
      </c>
      <c r="F39" s="92">
        <v>4.7E-2</v>
      </c>
      <c r="G39" s="93">
        <v>0</v>
      </c>
      <c r="H39" s="92">
        <v>9.6402501958120945E-2</v>
      </c>
      <c r="I39" s="93">
        <v>0</v>
      </c>
      <c r="J39" s="92">
        <f>J29-J30</f>
        <v>0.10800000000000001</v>
      </c>
      <c r="K39" s="93">
        <v>0</v>
      </c>
      <c r="L39" s="92">
        <v>7.9999999999999988E-2</v>
      </c>
      <c r="M39" s="93">
        <v>0</v>
      </c>
      <c r="N39" s="90">
        <v>1.7000000000000001E-2</v>
      </c>
      <c r="O39" s="94">
        <v>0</v>
      </c>
      <c r="P39" s="11"/>
    </row>
    <row r="40" spans="2:17" ht="14" thickBot="1">
      <c r="B40" s="9"/>
      <c r="C40" s="95"/>
      <c r="D40" s="95"/>
      <c r="E40" s="95"/>
      <c r="F40" s="95"/>
      <c r="G40" s="95"/>
      <c r="H40" s="95"/>
      <c r="I40" s="95"/>
      <c r="J40" s="95"/>
      <c r="K40" s="95"/>
      <c r="L40" s="95"/>
      <c r="M40" s="95"/>
      <c r="N40" s="95"/>
      <c r="O40" s="95"/>
      <c r="P40" s="11"/>
    </row>
    <row r="41" spans="2:17">
      <c r="B41" s="9"/>
      <c r="C41" s="812" t="s">
        <v>12</v>
      </c>
      <c r="D41" s="803"/>
      <c r="E41" s="803"/>
      <c r="F41" s="803"/>
      <c r="G41" s="803"/>
      <c r="H41" s="803"/>
      <c r="I41" s="803"/>
      <c r="J41" s="803"/>
      <c r="K41" s="803"/>
      <c r="L41" s="803"/>
      <c r="M41" s="803"/>
      <c r="N41" s="803"/>
      <c r="O41" s="804"/>
      <c r="P41" s="11"/>
    </row>
    <row r="42" spans="2:17">
      <c r="B42" s="9"/>
      <c r="C42" s="813" t="s">
        <v>118</v>
      </c>
      <c r="D42" s="814"/>
      <c r="E42" s="814"/>
      <c r="F42" s="814"/>
      <c r="G42" s="814"/>
      <c r="H42" s="814"/>
      <c r="I42" s="814"/>
      <c r="J42" s="814"/>
      <c r="K42" s="814"/>
      <c r="L42" s="814"/>
      <c r="M42" s="814"/>
      <c r="N42" s="814"/>
      <c r="O42" s="815"/>
      <c r="P42" s="11"/>
    </row>
    <row r="43" spans="2:17">
      <c r="B43" s="9"/>
      <c r="C43" s="816" t="s">
        <v>119</v>
      </c>
      <c r="D43" s="817"/>
      <c r="E43" s="817"/>
      <c r="F43" s="817"/>
      <c r="G43" s="817"/>
      <c r="H43" s="817"/>
      <c r="I43" s="817"/>
      <c r="J43" s="817"/>
      <c r="K43" s="817"/>
      <c r="L43" s="817"/>
      <c r="M43" s="817"/>
      <c r="N43" s="817"/>
      <c r="O43" s="818"/>
      <c r="P43" s="11"/>
    </row>
    <row r="44" spans="2:17" ht="30" customHeight="1">
      <c r="B44" s="9"/>
      <c r="C44" s="816" t="s">
        <v>120</v>
      </c>
      <c r="D44" s="817"/>
      <c r="E44" s="817"/>
      <c r="F44" s="817"/>
      <c r="G44" s="817"/>
      <c r="H44" s="817"/>
      <c r="I44" s="817"/>
      <c r="J44" s="817"/>
      <c r="K44" s="817"/>
      <c r="L44" s="817"/>
      <c r="M44" s="817"/>
      <c r="N44" s="817"/>
      <c r="O44" s="818"/>
      <c r="P44" s="11"/>
    </row>
    <row r="45" spans="2:17">
      <c r="B45" s="9"/>
      <c r="C45" s="813" t="s">
        <v>235</v>
      </c>
      <c r="D45" s="814"/>
      <c r="E45" s="814"/>
      <c r="F45" s="814"/>
      <c r="G45" s="814"/>
      <c r="H45" s="814"/>
      <c r="I45" s="814"/>
      <c r="J45" s="814"/>
      <c r="K45" s="814"/>
      <c r="L45" s="814"/>
      <c r="M45" s="814"/>
      <c r="N45" s="814"/>
      <c r="O45" s="815"/>
      <c r="P45" s="11"/>
    </row>
    <row r="46" spans="2:17" ht="30" customHeight="1">
      <c r="B46" s="9"/>
      <c r="C46" s="816" t="s">
        <v>121</v>
      </c>
      <c r="D46" s="817"/>
      <c r="E46" s="817"/>
      <c r="F46" s="817"/>
      <c r="G46" s="817"/>
      <c r="H46" s="817"/>
      <c r="I46" s="817"/>
      <c r="J46" s="817"/>
      <c r="K46" s="817"/>
      <c r="L46" s="817"/>
      <c r="M46" s="817"/>
      <c r="N46" s="817"/>
      <c r="O46" s="818"/>
      <c r="P46" s="11"/>
    </row>
    <row r="47" spans="2:17">
      <c r="B47" s="9"/>
      <c r="C47" s="813" t="s">
        <v>236</v>
      </c>
      <c r="D47" s="814"/>
      <c r="E47" s="814"/>
      <c r="F47" s="814"/>
      <c r="G47" s="814"/>
      <c r="H47" s="814"/>
      <c r="I47" s="814"/>
      <c r="J47" s="814"/>
      <c r="K47" s="814"/>
      <c r="L47" s="814"/>
      <c r="M47" s="814"/>
      <c r="N47" s="814"/>
      <c r="O47" s="815"/>
      <c r="P47" s="11"/>
    </row>
    <row r="48" spans="2:17">
      <c r="B48" s="9"/>
      <c r="C48" s="810"/>
      <c r="D48" s="805"/>
      <c r="E48" s="805"/>
      <c r="F48" s="805"/>
      <c r="G48" s="805"/>
      <c r="H48" s="805"/>
      <c r="I48" s="805"/>
      <c r="J48" s="805"/>
      <c r="K48" s="805"/>
      <c r="L48" s="805"/>
      <c r="M48" s="805"/>
      <c r="N48" s="805"/>
      <c r="O48" s="806"/>
      <c r="P48" s="11"/>
    </row>
    <row r="49" spans="2:25">
      <c r="B49" s="9"/>
      <c r="C49" s="810" t="s">
        <v>237</v>
      </c>
      <c r="D49" s="805"/>
      <c r="E49" s="805"/>
      <c r="F49" s="805"/>
      <c r="G49" s="805"/>
      <c r="H49" s="805"/>
      <c r="I49" s="805"/>
      <c r="J49" s="805"/>
      <c r="K49" s="805"/>
      <c r="L49" s="805"/>
      <c r="M49" s="805"/>
      <c r="N49" s="805"/>
      <c r="O49" s="806"/>
      <c r="P49" s="11"/>
    </row>
    <row r="50" spans="2:25" ht="14" customHeight="1">
      <c r="B50" s="9"/>
      <c r="C50" s="810" t="s">
        <v>243</v>
      </c>
      <c r="D50" s="805"/>
      <c r="E50" s="805"/>
      <c r="F50" s="805"/>
      <c r="G50" s="805"/>
      <c r="H50" s="805"/>
      <c r="I50" s="805"/>
      <c r="J50" s="805"/>
      <c r="K50" s="805"/>
      <c r="L50" s="805"/>
      <c r="M50" s="805"/>
      <c r="N50" s="805"/>
      <c r="O50" s="806"/>
      <c r="P50" s="11"/>
    </row>
    <row r="51" spans="2:25">
      <c r="B51" s="9"/>
      <c r="C51" s="810" t="s">
        <v>238</v>
      </c>
      <c r="D51" s="805"/>
      <c r="E51" s="805"/>
      <c r="F51" s="805"/>
      <c r="G51" s="805"/>
      <c r="H51" s="805"/>
      <c r="I51" s="805"/>
      <c r="J51" s="805"/>
      <c r="K51" s="805"/>
      <c r="L51" s="805"/>
      <c r="M51" s="805"/>
      <c r="N51" s="805"/>
      <c r="O51" s="806"/>
      <c r="P51" s="11"/>
    </row>
    <row r="52" spans="2:25">
      <c r="B52" s="9"/>
      <c r="C52" s="810" t="s">
        <v>122</v>
      </c>
      <c r="D52" s="805"/>
      <c r="E52" s="805"/>
      <c r="F52" s="805"/>
      <c r="G52" s="805"/>
      <c r="H52" s="805"/>
      <c r="I52" s="805"/>
      <c r="J52" s="805"/>
      <c r="K52" s="805"/>
      <c r="L52" s="805"/>
      <c r="M52" s="805"/>
      <c r="N52" s="805"/>
      <c r="O52" s="806"/>
      <c r="P52" s="11"/>
    </row>
    <row r="53" spans="2:25">
      <c r="B53" s="9"/>
      <c r="C53" s="810" t="s">
        <v>123</v>
      </c>
      <c r="D53" s="805"/>
      <c r="E53" s="805"/>
      <c r="F53" s="805"/>
      <c r="G53" s="805"/>
      <c r="H53" s="805"/>
      <c r="I53" s="805"/>
      <c r="J53" s="805"/>
      <c r="K53" s="805"/>
      <c r="L53" s="805"/>
      <c r="M53" s="805"/>
      <c r="N53" s="805"/>
      <c r="O53" s="806"/>
      <c r="P53" s="11"/>
    </row>
    <row r="54" spans="2:25">
      <c r="B54" s="9"/>
      <c r="C54" s="810" t="s">
        <v>124</v>
      </c>
      <c r="D54" s="805"/>
      <c r="E54" s="805"/>
      <c r="F54" s="805"/>
      <c r="G54" s="805"/>
      <c r="H54" s="805"/>
      <c r="I54" s="805"/>
      <c r="J54" s="805"/>
      <c r="K54" s="805"/>
      <c r="L54" s="805"/>
      <c r="M54" s="805"/>
      <c r="N54" s="805"/>
      <c r="O54" s="806"/>
      <c r="P54" s="11"/>
    </row>
    <row r="55" spans="2:25">
      <c r="B55" s="9"/>
      <c r="C55" s="810" t="s">
        <v>239</v>
      </c>
      <c r="D55" s="805"/>
      <c r="E55" s="805"/>
      <c r="F55" s="805"/>
      <c r="G55" s="805"/>
      <c r="H55" s="805"/>
      <c r="I55" s="805"/>
      <c r="J55" s="805"/>
      <c r="K55" s="805"/>
      <c r="L55" s="805"/>
      <c r="M55" s="805"/>
      <c r="N55" s="805"/>
      <c r="O55" s="806"/>
      <c r="P55" s="11"/>
    </row>
    <row r="56" spans="2:25" ht="25" customHeight="1">
      <c r="B56" s="9"/>
      <c r="C56" s="810" t="s">
        <v>259</v>
      </c>
      <c r="D56" s="805"/>
      <c r="E56" s="805"/>
      <c r="F56" s="805"/>
      <c r="G56" s="805"/>
      <c r="H56" s="805"/>
      <c r="I56" s="805"/>
      <c r="J56" s="805"/>
      <c r="K56" s="805"/>
      <c r="L56" s="805"/>
      <c r="M56" s="805"/>
      <c r="N56" s="805"/>
      <c r="O56" s="806"/>
      <c r="P56" s="11"/>
      <c r="Q56" s="19"/>
    </row>
    <row r="57" spans="2:25" ht="53" customHeight="1">
      <c r="B57" s="9"/>
      <c r="C57" s="810" t="s">
        <v>242</v>
      </c>
      <c r="D57" s="805"/>
      <c r="E57" s="805"/>
      <c r="F57" s="805"/>
      <c r="G57" s="805"/>
      <c r="H57" s="805"/>
      <c r="I57" s="805"/>
      <c r="J57" s="805"/>
      <c r="K57" s="805"/>
      <c r="L57" s="805"/>
      <c r="M57" s="805"/>
      <c r="N57" s="805"/>
      <c r="O57" s="806"/>
      <c r="P57" s="11"/>
    </row>
    <row r="58" spans="2:25">
      <c r="B58" s="9"/>
      <c r="C58" s="810" t="s">
        <v>116</v>
      </c>
      <c r="D58" s="805"/>
      <c r="E58" s="805"/>
      <c r="F58" s="805"/>
      <c r="G58" s="805"/>
      <c r="H58" s="805"/>
      <c r="I58" s="805"/>
      <c r="J58" s="805"/>
      <c r="K58" s="805"/>
      <c r="L58" s="805"/>
      <c r="M58" s="805"/>
      <c r="N58" s="805"/>
      <c r="O58" s="806"/>
      <c r="P58" s="11"/>
    </row>
    <row r="59" spans="2:25" ht="29" customHeight="1">
      <c r="B59" s="9"/>
      <c r="C59" s="810" t="s">
        <v>260</v>
      </c>
      <c r="D59" s="805"/>
      <c r="E59" s="805"/>
      <c r="F59" s="805"/>
      <c r="G59" s="805"/>
      <c r="H59" s="805"/>
      <c r="I59" s="805"/>
      <c r="J59" s="805"/>
      <c r="K59" s="805"/>
      <c r="L59" s="805"/>
      <c r="M59" s="805"/>
      <c r="N59" s="805"/>
      <c r="O59" s="806"/>
      <c r="P59" s="11"/>
      <c r="Q59" s="56"/>
    </row>
    <row r="60" spans="2:25" ht="28" customHeight="1">
      <c r="B60" s="9"/>
      <c r="C60" s="810" t="s">
        <v>261</v>
      </c>
      <c r="D60" s="805"/>
      <c r="E60" s="805"/>
      <c r="F60" s="805"/>
      <c r="G60" s="805"/>
      <c r="H60" s="805"/>
      <c r="I60" s="805"/>
      <c r="J60" s="805"/>
      <c r="K60" s="805"/>
      <c r="L60" s="805"/>
      <c r="M60" s="805"/>
      <c r="N60" s="805"/>
      <c r="O60" s="806"/>
      <c r="P60" s="11"/>
      <c r="Q60" s="56"/>
    </row>
    <row r="61" spans="2:25" ht="29" customHeight="1">
      <c r="B61" s="9"/>
      <c r="C61" s="810" t="s">
        <v>262</v>
      </c>
      <c r="D61" s="805"/>
      <c r="E61" s="805"/>
      <c r="F61" s="805"/>
      <c r="G61" s="805"/>
      <c r="H61" s="805"/>
      <c r="I61" s="805"/>
      <c r="J61" s="805"/>
      <c r="K61" s="805"/>
      <c r="L61" s="805"/>
      <c r="M61" s="805"/>
      <c r="N61" s="805"/>
      <c r="O61" s="806"/>
      <c r="P61" s="11"/>
      <c r="Q61" s="56"/>
      <c r="R61" s="56"/>
      <c r="S61" s="56"/>
      <c r="T61" s="56"/>
      <c r="U61" s="56"/>
      <c r="V61" s="56"/>
      <c r="W61" s="56"/>
      <c r="X61" s="56"/>
      <c r="Y61" s="56"/>
    </row>
    <row r="62" spans="2:25" ht="78" customHeight="1">
      <c r="B62" s="9"/>
      <c r="C62" s="810" t="s">
        <v>464</v>
      </c>
      <c r="D62" s="805"/>
      <c r="E62" s="805"/>
      <c r="F62" s="805"/>
      <c r="G62" s="805"/>
      <c r="H62" s="805"/>
      <c r="I62" s="805"/>
      <c r="J62" s="805"/>
      <c r="K62" s="805"/>
      <c r="L62" s="805"/>
      <c r="M62" s="805"/>
      <c r="N62" s="805"/>
      <c r="O62" s="806"/>
      <c r="P62" s="11"/>
    </row>
    <row r="63" spans="2:25" ht="53" customHeight="1">
      <c r="B63" s="9"/>
      <c r="C63" s="810" t="s">
        <v>465</v>
      </c>
      <c r="D63" s="805"/>
      <c r="E63" s="805"/>
      <c r="F63" s="805"/>
      <c r="G63" s="805"/>
      <c r="H63" s="805"/>
      <c r="I63" s="805"/>
      <c r="J63" s="805"/>
      <c r="K63" s="805"/>
      <c r="L63" s="805"/>
      <c r="M63" s="805"/>
      <c r="N63" s="805"/>
      <c r="O63" s="806"/>
      <c r="P63" s="11"/>
    </row>
    <row r="64" spans="2:25" ht="27" customHeight="1">
      <c r="B64" s="9"/>
      <c r="C64" s="810" t="s">
        <v>283</v>
      </c>
      <c r="D64" s="805"/>
      <c r="E64" s="805"/>
      <c r="F64" s="805"/>
      <c r="G64" s="805"/>
      <c r="H64" s="805"/>
      <c r="I64" s="805"/>
      <c r="J64" s="805"/>
      <c r="K64" s="805"/>
      <c r="L64" s="805"/>
      <c r="M64" s="805"/>
      <c r="N64" s="805"/>
      <c r="O64" s="806"/>
      <c r="P64" s="11"/>
      <c r="Q64" s="56"/>
    </row>
    <row r="65" spans="2:16">
      <c r="B65" s="9"/>
      <c r="C65" s="810" t="s">
        <v>240</v>
      </c>
      <c r="D65" s="805"/>
      <c r="E65" s="805"/>
      <c r="F65" s="805"/>
      <c r="G65" s="805"/>
      <c r="H65" s="805"/>
      <c r="I65" s="805"/>
      <c r="J65" s="805"/>
      <c r="K65" s="805"/>
      <c r="L65" s="805"/>
      <c r="M65" s="805"/>
      <c r="N65" s="805"/>
      <c r="O65" s="806"/>
      <c r="P65" s="11"/>
    </row>
    <row r="66" spans="2:16" ht="14" thickBot="1">
      <c r="B66" s="9"/>
      <c r="C66" s="96"/>
      <c r="D66" s="97"/>
      <c r="E66" s="97"/>
      <c r="F66" s="97"/>
      <c r="G66" s="97"/>
      <c r="H66" s="97"/>
      <c r="I66" s="97"/>
      <c r="J66" s="97"/>
      <c r="K66" s="97"/>
      <c r="L66" s="97"/>
      <c r="M66" s="97"/>
      <c r="N66" s="97"/>
      <c r="O66" s="98"/>
      <c r="P66" s="11"/>
    </row>
    <row r="67" spans="2:16" ht="15" thickBot="1">
      <c r="B67" s="9"/>
      <c r="C67" s="524"/>
      <c r="D67" s="811"/>
      <c r="E67" s="811"/>
      <c r="F67" s="811"/>
      <c r="G67" s="811"/>
      <c r="H67" s="811"/>
      <c r="I67" s="811"/>
      <c r="J67" s="811"/>
      <c r="K67" s="811"/>
      <c r="L67" s="811"/>
      <c r="M67" s="811"/>
      <c r="N67" s="811"/>
      <c r="O67" s="811"/>
      <c r="P67" s="11"/>
    </row>
    <row r="68" spans="2:16" ht="55.5" customHeight="1">
      <c r="B68" s="9"/>
      <c r="C68" s="99" t="s">
        <v>94</v>
      </c>
      <c r="D68" s="100" t="s">
        <v>6</v>
      </c>
      <c r="E68" s="101"/>
      <c r="F68" s="805" t="s">
        <v>482</v>
      </c>
      <c r="G68" s="805"/>
      <c r="H68" s="805"/>
      <c r="I68" s="805"/>
      <c r="J68" s="805"/>
      <c r="K68" s="805"/>
      <c r="L68" s="805"/>
      <c r="M68" s="805"/>
      <c r="N68" s="805"/>
      <c r="O68" s="806"/>
      <c r="P68" s="11"/>
    </row>
    <row r="69" spans="2:16" ht="55.5" customHeight="1">
      <c r="B69" s="9"/>
      <c r="C69" s="102"/>
      <c r="D69" s="100" t="s">
        <v>7</v>
      </c>
      <c r="E69" s="512"/>
      <c r="F69" s="805" t="s">
        <v>483</v>
      </c>
      <c r="G69" s="805"/>
      <c r="H69" s="805"/>
      <c r="I69" s="805"/>
      <c r="J69" s="805"/>
      <c r="K69" s="805"/>
      <c r="L69" s="805"/>
      <c r="M69" s="805"/>
      <c r="N69" s="805"/>
      <c r="O69" s="806"/>
      <c r="P69" s="11"/>
    </row>
    <row r="70" spans="2:16" ht="55.5" customHeight="1">
      <c r="B70" s="9"/>
      <c r="C70" s="102"/>
      <c r="D70" s="100" t="s">
        <v>8</v>
      </c>
      <c r="E70" s="104"/>
      <c r="F70" s="805" t="s">
        <v>648</v>
      </c>
      <c r="G70" s="805"/>
      <c r="H70" s="805"/>
      <c r="I70" s="805"/>
      <c r="J70" s="805"/>
      <c r="K70" s="805"/>
      <c r="L70" s="805"/>
      <c r="M70" s="805"/>
      <c r="N70" s="805"/>
      <c r="O70" s="806"/>
      <c r="P70" s="11"/>
    </row>
    <row r="71" spans="2:16" ht="55.5" customHeight="1">
      <c r="B71" s="9"/>
      <c r="C71" s="105"/>
      <c r="D71" s="100" t="s">
        <v>9</v>
      </c>
      <c r="E71" s="512"/>
      <c r="F71" s="805" t="s">
        <v>484</v>
      </c>
      <c r="G71" s="805"/>
      <c r="H71" s="805"/>
      <c r="I71" s="805"/>
      <c r="J71" s="805"/>
      <c r="K71" s="805"/>
      <c r="L71" s="805"/>
      <c r="M71" s="805"/>
      <c r="N71" s="805"/>
      <c r="O71" s="806"/>
      <c r="P71" s="11"/>
    </row>
    <row r="72" spans="2:16" ht="55.5" customHeight="1">
      <c r="B72" s="9"/>
      <c r="C72" s="105"/>
      <c r="D72" s="100" t="s">
        <v>10</v>
      </c>
      <c r="E72" s="512"/>
      <c r="F72" s="805" t="s">
        <v>485</v>
      </c>
      <c r="G72" s="805"/>
      <c r="H72" s="805"/>
      <c r="I72" s="805"/>
      <c r="J72" s="805"/>
      <c r="K72" s="805"/>
      <c r="L72" s="805"/>
      <c r="M72" s="805"/>
      <c r="N72" s="805"/>
      <c r="O72" s="806"/>
      <c r="P72" s="11"/>
    </row>
    <row r="73" spans="2:16" ht="55.5" customHeight="1">
      <c r="B73" s="9"/>
      <c r="C73" s="105"/>
      <c r="D73" s="100" t="s">
        <v>11</v>
      </c>
      <c r="E73" s="512"/>
      <c r="F73" s="805" t="s">
        <v>486</v>
      </c>
      <c r="G73" s="805"/>
      <c r="H73" s="805"/>
      <c r="I73" s="805"/>
      <c r="J73" s="805"/>
      <c r="K73" s="805"/>
      <c r="L73" s="805"/>
      <c r="M73" s="805"/>
      <c r="N73" s="805"/>
      <c r="O73" s="806"/>
      <c r="P73" s="11"/>
    </row>
    <row r="74" spans="2:16" ht="69" customHeight="1">
      <c r="B74" s="9"/>
      <c r="C74" s="444"/>
      <c r="D74" s="797" t="s">
        <v>13</v>
      </c>
      <c r="E74" s="797"/>
      <c r="F74" s="807" t="s">
        <v>550</v>
      </c>
      <c r="G74" s="808"/>
      <c r="H74" s="808"/>
      <c r="I74" s="808"/>
      <c r="J74" s="808"/>
      <c r="K74" s="808"/>
      <c r="L74" s="808"/>
      <c r="M74" s="808"/>
      <c r="N74" s="808"/>
      <c r="O74" s="809"/>
      <c r="P74" s="11"/>
    </row>
    <row r="75" spans="2:16" ht="14" thickBot="1">
      <c r="B75" s="9"/>
      <c r="C75" s="106"/>
      <c r="D75" s="107"/>
      <c r="E75" s="107"/>
      <c r="F75" s="107"/>
      <c r="G75" s="107"/>
      <c r="H75" s="107"/>
      <c r="I75" s="107"/>
      <c r="J75" s="107"/>
      <c r="K75" s="107"/>
      <c r="L75" s="107"/>
      <c r="M75" s="107"/>
      <c r="N75" s="107"/>
      <c r="O75" s="108"/>
      <c r="P75" s="11"/>
    </row>
    <row r="76" spans="2:16" ht="26" customHeight="1" thickBot="1">
      <c r="B76" s="109"/>
      <c r="C76" s="110"/>
      <c r="D76" s="110"/>
      <c r="E76" s="110"/>
      <c r="F76" s="110"/>
      <c r="G76" s="110"/>
      <c r="H76" s="110"/>
      <c r="I76" s="110"/>
      <c r="J76" s="110"/>
      <c r="K76" s="110"/>
      <c r="L76" s="110"/>
      <c r="M76" s="110"/>
      <c r="N76" s="110"/>
      <c r="O76" s="110"/>
      <c r="P76" s="111"/>
    </row>
    <row r="77" spans="2:16">
      <c r="C77" s="8" t="s">
        <v>603</v>
      </c>
    </row>
  </sheetData>
  <mergeCells count="42">
    <mergeCell ref="C5:O5"/>
    <mergeCell ref="D8:E8"/>
    <mergeCell ref="F8:G8"/>
    <mergeCell ref="H8:I8"/>
    <mergeCell ref="J8:K8"/>
    <mergeCell ref="L8:M8"/>
    <mergeCell ref="N8:O8"/>
    <mergeCell ref="C6:O6"/>
    <mergeCell ref="C52:O52"/>
    <mergeCell ref="C41:O41"/>
    <mergeCell ref="C42:O42"/>
    <mergeCell ref="C43:O43"/>
    <mergeCell ref="C44:O44"/>
    <mergeCell ref="C45:O45"/>
    <mergeCell ref="C46:O46"/>
    <mergeCell ref="C47:O47"/>
    <mergeCell ref="C48:O48"/>
    <mergeCell ref="C49:O49"/>
    <mergeCell ref="C50:O50"/>
    <mergeCell ref="C51:O51"/>
    <mergeCell ref="C64:O64"/>
    <mergeCell ref="C53:O53"/>
    <mergeCell ref="C54:O54"/>
    <mergeCell ref="C55:O55"/>
    <mergeCell ref="C56:O56"/>
    <mergeCell ref="C57:O57"/>
    <mergeCell ref="C58:O58"/>
    <mergeCell ref="C59:O59"/>
    <mergeCell ref="C60:O60"/>
    <mergeCell ref="C61:O61"/>
    <mergeCell ref="C62:O62"/>
    <mergeCell ref="C63:O63"/>
    <mergeCell ref="F72:O72"/>
    <mergeCell ref="F73:O73"/>
    <mergeCell ref="D74:E74"/>
    <mergeCell ref="F74:O74"/>
    <mergeCell ref="C65:O65"/>
    <mergeCell ref="D67:O67"/>
    <mergeCell ref="F68:O68"/>
    <mergeCell ref="F69:O69"/>
    <mergeCell ref="F70:O70"/>
    <mergeCell ref="F71:O71"/>
  </mergeCells>
  <hyperlinks>
    <hyperlink ref="D74"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1"/>
  <sheetViews>
    <sheetView topLeftCell="A10" workbookViewId="0">
      <selection activeCell="F34" sqref="F34:P34"/>
    </sheetView>
  </sheetViews>
  <sheetFormatPr baseColWidth="10" defaultColWidth="12.5" defaultRowHeight="13" x14ac:dyDescent="0"/>
  <cols>
    <col min="1" max="1" width="3.6640625" style="8" customWidth="1"/>
    <col min="2" max="2" width="5.83203125" style="8" customWidth="1"/>
    <col min="3" max="3" width="24.5" style="8" customWidth="1"/>
    <col min="4" max="4" width="13.33203125" style="8" customWidth="1"/>
    <col min="5" max="16" width="12.5" style="8"/>
    <col min="17" max="17" width="5.83203125" style="8" customWidth="1"/>
    <col min="18" max="16384" width="12.5" style="8"/>
  </cols>
  <sheetData>
    <row r="1" spans="2:18" ht="14" thickBot="1">
      <c r="B1" s="8" t="s">
        <v>642</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32" customHeight="1" thickBot="1">
      <c r="B5" s="9"/>
      <c r="C5" s="830" t="s">
        <v>466</v>
      </c>
      <c r="D5" s="831"/>
      <c r="E5" s="831"/>
      <c r="F5" s="831"/>
      <c r="G5" s="831"/>
      <c r="H5" s="831"/>
      <c r="I5" s="831"/>
      <c r="J5" s="831"/>
      <c r="K5" s="831"/>
      <c r="L5" s="831"/>
      <c r="M5" s="831"/>
      <c r="N5" s="831"/>
      <c r="O5" s="831"/>
      <c r="P5" s="832"/>
      <c r="Q5" s="11"/>
      <c r="R5" s="56"/>
    </row>
    <row r="6" spans="2:18" ht="23" customHeight="1" thickBot="1">
      <c r="B6" s="9"/>
      <c r="C6" s="825" t="s">
        <v>618</v>
      </c>
      <c r="D6" s="826"/>
      <c r="E6" s="826"/>
      <c r="F6" s="826"/>
      <c r="G6" s="826"/>
      <c r="H6" s="826"/>
      <c r="I6" s="826"/>
      <c r="J6" s="826"/>
      <c r="K6" s="826"/>
      <c r="L6" s="826"/>
      <c r="M6" s="826"/>
      <c r="N6" s="826"/>
      <c r="O6" s="826"/>
      <c r="P6" s="840"/>
      <c r="Q6" s="11"/>
      <c r="R6" s="56"/>
    </row>
    <row r="7" spans="2:18" ht="14" thickBot="1">
      <c r="B7" s="9"/>
      <c r="C7" s="95"/>
      <c r="D7" s="95"/>
      <c r="E7" s="95"/>
      <c r="F7" s="95"/>
      <c r="G7" s="95"/>
      <c r="H7" s="95"/>
      <c r="I7" s="95"/>
      <c r="J7" s="95"/>
      <c r="K7" s="95"/>
      <c r="L7" s="95"/>
      <c r="M7" s="95"/>
      <c r="N7" s="95"/>
      <c r="O7" s="95"/>
      <c r="P7" s="95"/>
      <c r="Q7" s="11"/>
    </row>
    <row r="8" spans="2:18" ht="29" thickBot="1">
      <c r="B8" s="9"/>
      <c r="C8" s="236"/>
      <c r="D8" s="253" t="s">
        <v>191</v>
      </c>
      <c r="E8" s="448" t="s">
        <v>192</v>
      </c>
      <c r="F8" s="448" t="s">
        <v>193</v>
      </c>
      <c r="G8" s="448" t="s">
        <v>196</v>
      </c>
      <c r="H8" s="449" t="s">
        <v>195</v>
      </c>
      <c r="I8" s="95"/>
      <c r="J8" s="95"/>
      <c r="K8" s="95"/>
      <c r="L8" s="95"/>
      <c r="M8" s="95"/>
      <c r="N8" s="95"/>
      <c r="O8" s="95"/>
      <c r="P8" s="95"/>
      <c r="Q8" s="11"/>
    </row>
    <row r="9" spans="2:18" ht="15">
      <c r="B9" s="9"/>
      <c r="C9" s="256" t="s">
        <v>526</v>
      </c>
      <c r="D9" s="237" t="s">
        <v>197</v>
      </c>
      <c r="E9" s="238">
        <v>0.48899999999999999</v>
      </c>
      <c r="F9" s="238">
        <v>0.44729000000000002</v>
      </c>
      <c r="G9" s="238" t="s">
        <v>197</v>
      </c>
      <c r="H9" s="239" t="s">
        <v>197</v>
      </c>
      <c r="I9" s="95"/>
      <c r="J9" s="95"/>
      <c r="K9" s="95"/>
      <c r="L9" s="95"/>
      <c r="M9" s="95"/>
      <c r="N9" s="95"/>
      <c r="O9" s="95"/>
      <c r="P9" s="95"/>
      <c r="Q9" s="11"/>
    </row>
    <row r="10" spans="2:18" ht="15">
      <c r="B10" s="9"/>
      <c r="C10" s="258" t="s">
        <v>527</v>
      </c>
      <c r="D10" s="237">
        <v>0.503</v>
      </c>
      <c r="E10" s="240">
        <v>0.503</v>
      </c>
      <c r="F10" s="240">
        <v>0.49299999999999999</v>
      </c>
      <c r="G10" s="240">
        <v>0.50280000000000002</v>
      </c>
      <c r="H10" s="241">
        <v>0.44600000000000001</v>
      </c>
      <c r="I10" s="95"/>
      <c r="J10" s="95"/>
      <c r="K10" s="95"/>
      <c r="L10" s="95"/>
      <c r="M10" s="95"/>
      <c r="N10" s="95"/>
      <c r="O10" s="95"/>
      <c r="P10" s="95"/>
      <c r="Q10" s="11"/>
      <c r="R10" s="56"/>
    </row>
    <row r="11" spans="2:18" ht="14">
      <c r="B11" s="9"/>
      <c r="C11" s="258" t="s">
        <v>133</v>
      </c>
      <c r="D11" s="242">
        <v>0.57879999999999998</v>
      </c>
      <c r="E11" s="242">
        <v>0.56479999999999997</v>
      </c>
      <c r="F11" s="242">
        <v>0.54379999999999995</v>
      </c>
      <c r="G11" s="242">
        <v>0.54549999999999998</v>
      </c>
      <c r="H11" s="243">
        <v>0.439</v>
      </c>
      <c r="I11" s="95"/>
      <c r="J11" s="95"/>
      <c r="K11" s="95"/>
      <c r="L11" s="95"/>
      <c r="M11" s="95"/>
      <c r="N11" s="95"/>
      <c r="O11" s="95"/>
      <c r="P11" s="95"/>
      <c r="Q11" s="11"/>
    </row>
    <row r="12" spans="2:18" ht="14">
      <c r="B12" s="9"/>
      <c r="C12" s="258" t="s">
        <v>134</v>
      </c>
      <c r="D12" s="242">
        <v>0.51067918000000001</v>
      </c>
      <c r="E12" s="242">
        <v>0.49749896999999998</v>
      </c>
      <c r="F12" s="242">
        <v>0.48764236999999999</v>
      </c>
      <c r="G12" s="242">
        <v>0.48088023000000002</v>
      </c>
      <c r="H12" s="243">
        <v>0.42938942000000002</v>
      </c>
      <c r="I12" s="95"/>
      <c r="J12" s="95"/>
      <c r="K12" s="95"/>
      <c r="L12" s="95"/>
      <c r="M12" s="95"/>
      <c r="N12" s="95"/>
      <c r="O12" s="95"/>
      <c r="P12" s="95"/>
      <c r="Q12" s="11"/>
      <c r="R12" s="56"/>
    </row>
    <row r="13" spans="2:18" ht="14">
      <c r="B13" s="9"/>
      <c r="C13" s="258" t="s">
        <v>525</v>
      </c>
      <c r="D13" s="242">
        <v>0.50390000000000001</v>
      </c>
      <c r="E13" s="242">
        <v>0.49809999999999999</v>
      </c>
      <c r="F13" s="242">
        <v>0.49370000000000003</v>
      </c>
      <c r="G13" s="242">
        <v>0.49209999999999998</v>
      </c>
      <c r="H13" s="243">
        <v>0.46570499999999998</v>
      </c>
      <c r="I13" s="95"/>
      <c r="J13" s="95"/>
      <c r="K13" s="95"/>
      <c r="L13" s="95"/>
      <c r="M13" s="95"/>
      <c r="N13" s="95"/>
      <c r="O13" s="95"/>
      <c r="P13" s="95"/>
      <c r="Q13" s="11"/>
    </row>
    <row r="14" spans="2:18" ht="15" thickBot="1">
      <c r="B14" s="9"/>
      <c r="C14" s="261" t="s">
        <v>135</v>
      </c>
      <c r="D14" s="244">
        <v>0.49199431999999998</v>
      </c>
      <c r="E14" s="244">
        <v>0.47798602000000001</v>
      </c>
      <c r="F14" s="244">
        <v>0.45699601000000001</v>
      </c>
      <c r="G14" s="244">
        <v>0.45896705999999998</v>
      </c>
      <c r="H14" s="245">
        <v>0.39263057000000001</v>
      </c>
      <c r="I14" s="95"/>
      <c r="J14" s="95"/>
      <c r="K14" s="95"/>
      <c r="L14" s="95"/>
      <c r="M14" s="95"/>
      <c r="N14" s="95"/>
      <c r="O14" s="95"/>
      <c r="P14" s="95"/>
      <c r="Q14" s="11"/>
    </row>
    <row r="15" spans="2:18">
      <c r="B15" s="9"/>
      <c r="C15" s="95"/>
      <c r="D15" s="95"/>
      <c r="E15" s="95"/>
      <c r="F15" s="95"/>
      <c r="G15" s="95"/>
      <c r="H15" s="95"/>
      <c r="I15" s="95"/>
      <c r="J15" s="95"/>
      <c r="K15" s="95"/>
      <c r="L15" s="95"/>
      <c r="M15" s="95"/>
      <c r="N15" s="95"/>
      <c r="O15" s="95"/>
      <c r="P15" s="95"/>
      <c r="Q15" s="11"/>
    </row>
    <row r="16" spans="2:18">
      <c r="B16" s="9"/>
      <c r="C16" s="573" t="s">
        <v>626</v>
      </c>
      <c r="D16" s="573"/>
      <c r="E16" s="95"/>
      <c r="F16" s="95"/>
      <c r="G16" s="95"/>
      <c r="H16" s="95"/>
      <c r="I16" s="95"/>
      <c r="J16" s="95"/>
      <c r="K16" s="95"/>
      <c r="L16" s="95"/>
      <c r="M16" s="95"/>
      <c r="N16" s="95"/>
      <c r="O16" s="95"/>
      <c r="P16" s="95"/>
      <c r="Q16" s="11"/>
    </row>
    <row r="17" spans="2:18">
      <c r="B17" s="9"/>
      <c r="C17" s="95"/>
      <c r="D17" s="95"/>
      <c r="E17" s="95"/>
      <c r="F17" s="95"/>
      <c r="G17" s="95"/>
      <c r="H17" s="95"/>
      <c r="I17" s="95"/>
      <c r="J17" s="95"/>
      <c r="K17" s="95"/>
      <c r="L17" s="95"/>
      <c r="M17" s="95"/>
      <c r="N17" s="95"/>
      <c r="O17" s="95"/>
      <c r="P17" s="95"/>
      <c r="Q17" s="11"/>
    </row>
    <row r="18" spans="2:18" ht="50.25" customHeight="1">
      <c r="B18" s="9"/>
      <c r="C18" s="95"/>
      <c r="D18" s="95"/>
      <c r="E18" s="95"/>
      <c r="F18" s="95"/>
      <c r="G18" s="95"/>
      <c r="H18" s="95"/>
      <c r="I18" s="95"/>
      <c r="J18" s="95"/>
      <c r="K18" s="95"/>
      <c r="L18" s="95"/>
      <c r="M18" s="95"/>
      <c r="N18" s="95"/>
      <c r="O18" s="95"/>
      <c r="P18" s="95"/>
      <c r="Q18" s="11"/>
    </row>
    <row r="19" spans="2:18">
      <c r="B19" s="9"/>
      <c r="C19" s="95"/>
      <c r="D19" s="95"/>
      <c r="E19" s="95"/>
      <c r="F19" s="95"/>
      <c r="G19" s="95"/>
      <c r="H19" s="95"/>
      <c r="I19" s="95"/>
      <c r="J19" s="95"/>
      <c r="K19" s="95"/>
      <c r="L19" s="95"/>
      <c r="M19" s="95"/>
      <c r="N19" s="95"/>
      <c r="O19" s="95"/>
      <c r="P19" s="95"/>
      <c r="Q19" s="11"/>
    </row>
    <row r="20" spans="2:18">
      <c r="B20" s="9"/>
      <c r="C20" s="95"/>
      <c r="D20" s="95"/>
      <c r="E20" s="95"/>
      <c r="F20" s="95"/>
      <c r="G20" s="95"/>
      <c r="H20" s="95"/>
      <c r="I20" s="95"/>
      <c r="J20" s="95"/>
      <c r="K20" s="95"/>
      <c r="L20" s="95"/>
      <c r="M20" s="95"/>
      <c r="N20" s="95"/>
      <c r="O20" s="95"/>
      <c r="P20" s="95"/>
      <c r="Q20" s="11"/>
      <c r="R20" s="56"/>
    </row>
    <row r="21" spans="2:18">
      <c r="B21" s="9"/>
      <c r="C21" s="95"/>
      <c r="D21" s="95"/>
      <c r="E21" s="95"/>
      <c r="F21" s="95"/>
      <c r="G21" s="95"/>
      <c r="H21" s="95"/>
      <c r="I21" s="95"/>
      <c r="J21" s="95"/>
      <c r="K21" s="95"/>
      <c r="L21" s="95"/>
      <c r="M21" s="95"/>
      <c r="N21" s="95"/>
      <c r="O21" s="95"/>
      <c r="P21" s="95"/>
      <c r="Q21" s="11"/>
    </row>
    <row r="22" spans="2:18">
      <c r="B22" s="9"/>
      <c r="C22" s="95"/>
      <c r="D22" s="95"/>
      <c r="E22" s="95"/>
      <c r="F22" s="95"/>
      <c r="G22" s="95"/>
      <c r="H22" s="95"/>
      <c r="I22" s="95"/>
      <c r="J22" s="95"/>
      <c r="K22" s="95"/>
      <c r="L22" s="95"/>
      <c r="M22" s="95"/>
      <c r="N22" s="95"/>
      <c r="O22" s="95"/>
      <c r="P22" s="95"/>
      <c r="Q22" s="11"/>
    </row>
    <row r="23" spans="2:18">
      <c r="B23" s="9"/>
      <c r="C23" s="95"/>
      <c r="D23" s="95"/>
      <c r="E23" s="95"/>
      <c r="F23" s="95"/>
      <c r="G23" s="95"/>
      <c r="H23" s="95"/>
      <c r="I23" s="95"/>
      <c r="J23" s="95"/>
      <c r="K23" s="95"/>
      <c r="L23" s="95"/>
      <c r="M23" s="95"/>
      <c r="N23" s="95"/>
      <c r="O23" s="95"/>
      <c r="P23" s="95"/>
      <c r="Q23" s="11"/>
      <c r="R23" s="56"/>
    </row>
    <row r="24" spans="2:18" ht="9" customHeight="1" thickBot="1">
      <c r="B24" s="9"/>
      <c r="C24" s="235"/>
      <c r="D24" s="246"/>
      <c r="E24" s="246"/>
      <c r="F24" s="246"/>
      <c r="G24" s="246"/>
      <c r="H24" s="246"/>
      <c r="I24" s="246"/>
      <c r="J24" s="246"/>
      <c r="K24" s="246"/>
      <c r="L24" s="246"/>
      <c r="M24" s="246"/>
      <c r="N24" s="246"/>
      <c r="O24" s="246"/>
      <c r="P24" s="246"/>
      <c r="Q24" s="11"/>
      <c r="R24" s="56"/>
    </row>
    <row r="25" spans="2:18">
      <c r="B25" s="9"/>
      <c r="C25" s="833" t="s">
        <v>209</v>
      </c>
      <c r="D25" s="834"/>
      <c r="E25" s="834"/>
      <c r="F25" s="834"/>
      <c r="G25" s="834"/>
      <c r="H25" s="834"/>
      <c r="I25" s="834"/>
      <c r="J25" s="834"/>
      <c r="K25" s="834"/>
      <c r="L25" s="834"/>
      <c r="M25" s="834"/>
      <c r="N25" s="834"/>
      <c r="O25" s="834"/>
      <c r="P25" s="835"/>
      <c r="Q25" s="11"/>
      <c r="R25" s="56"/>
    </row>
    <row r="26" spans="2:18">
      <c r="B26" s="9"/>
      <c r="C26" s="839" t="s">
        <v>481</v>
      </c>
      <c r="D26" s="837"/>
      <c r="E26" s="837"/>
      <c r="F26" s="837"/>
      <c r="G26" s="837"/>
      <c r="H26" s="837"/>
      <c r="I26" s="837"/>
      <c r="J26" s="837"/>
      <c r="K26" s="837"/>
      <c r="L26" s="837"/>
      <c r="M26" s="837"/>
      <c r="N26" s="837"/>
      <c r="O26" s="837"/>
      <c r="P26" s="838"/>
      <c r="Q26" s="11"/>
      <c r="R26" s="56"/>
    </row>
    <row r="27" spans="2:18">
      <c r="B27" s="9"/>
      <c r="C27" s="836" t="s">
        <v>357</v>
      </c>
      <c r="D27" s="837"/>
      <c r="E27" s="837"/>
      <c r="F27" s="837"/>
      <c r="G27" s="837"/>
      <c r="H27" s="837"/>
      <c r="I27" s="837"/>
      <c r="J27" s="837"/>
      <c r="K27" s="837"/>
      <c r="L27" s="837"/>
      <c r="M27" s="837"/>
      <c r="N27" s="837"/>
      <c r="O27" s="837"/>
      <c r="P27" s="838"/>
      <c r="Q27" s="11"/>
      <c r="R27" s="56"/>
    </row>
    <row r="28" spans="2:18">
      <c r="B28" s="9"/>
      <c r="C28" s="828" t="s">
        <v>358</v>
      </c>
      <c r="D28" s="807"/>
      <c r="E28" s="807"/>
      <c r="F28" s="807"/>
      <c r="G28" s="807"/>
      <c r="H28" s="807"/>
      <c r="I28" s="807"/>
      <c r="J28" s="807"/>
      <c r="K28" s="807"/>
      <c r="L28" s="807"/>
      <c r="M28" s="807"/>
      <c r="N28" s="807"/>
      <c r="O28" s="807"/>
      <c r="P28" s="829"/>
      <c r="Q28" s="11"/>
      <c r="R28" s="56"/>
    </row>
    <row r="29" spans="2:18" ht="32.25" customHeight="1">
      <c r="B29" s="9"/>
      <c r="C29" s="360" t="s">
        <v>210</v>
      </c>
      <c r="D29" s="361"/>
      <c r="E29" s="361"/>
      <c r="F29" s="103"/>
      <c r="G29" s="797" t="s">
        <v>605</v>
      </c>
      <c r="H29" s="797"/>
      <c r="I29" s="797"/>
      <c r="J29" s="797"/>
      <c r="K29" s="797"/>
      <c r="L29" s="797"/>
      <c r="M29" s="797"/>
      <c r="N29" s="797"/>
      <c r="O29" s="797"/>
      <c r="P29" s="798"/>
      <c r="Q29" s="11"/>
      <c r="R29" s="56"/>
    </row>
    <row r="30" spans="2:18" ht="17.25" customHeight="1">
      <c r="B30" s="9"/>
      <c r="C30" s="360" t="s">
        <v>529</v>
      </c>
      <c r="D30" s="361"/>
      <c r="E30" s="361"/>
      <c r="G30" s="467" t="s">
        <v>92</v>
      </c>
      <c r="H30" s="450"/>
      <c r="I30" s="450"/>
      <c r="J30" s="450"/>
      <c r="K30" s="450"/>
      <c r="L30" s="450"/>
      <c r="M30" s="450"/>
      <c r="N30" s="450"/>
      <c r="O30" s="450"/>
      <c r="P30" s="451"/>
      <c r="Q30" s="11"/>
      <c r="R30" s="56"/>
    </row>
    <row r="31" spans="2:18" ht="15.75" customHeight="1" thickBot="1">
      <c r="B31" s="9"/>
      <c r="C31" s="463" t="s">
        <v>530</v>
      </c>
      <c r="D31" s="464"/>
      <c r="E31" s="464"/>
      <c r="F31" s="464"/>
      <c r="G31" s="468" t="s">
        <v>523</v>
      </c>
      <c r="H31" s="465"/>
      <c r="I31" s="465"/>
      <c r="J31" s="465"/>
      <c r="K31" s="465"/>
      <c r="L31" s="465"/>
      <c r="M31" s="465"/>
      <c r="N31" s="465"/>
      <c r="O31" s="465"/>
      <c r="P31" s="466"/>
      <c r="Q31" s="11"/>
      <c r="R31" s="56"/>
    </row>
    <row r="32" spans="2:18" ht="45.75" customHeight="1">
      <c r="B32" s="9"/>
      <c r="C32" s="249" t="s">
        <v>94</v>
      </c>
      <c r="D32" s="100" t="s">
        <v>6</v>
      </c>
      <c r="E32" s="101"/>
      <c r="F32" s="805" t="s">
        <v>482</v>
      </c>
      <c r="G32" s="805"/>
      <c r="H32" s="805"/>
      <c r="I32" s="805"/>
      <c r="J32" s="805"/>
      <c r="K32" s="805"/>
      <c r="L32" s="805" t="s">
        <v>0</v>
      </c>
      <c r="M32" s="805"/>
      <c r="N32" s="805"/>
      <c r="O32" s="805"/>
      <c r="P32" s="806"/>
      <c r="Q32" s="11"/>
      <c r="R32" s="250"/>
    </row>
    <row r="33" spans="2:18" ht="45.75" customHeight="1">
      <c r="B33" s="9"/>
      <c r="C33" s="102"/>
      <c r="D33" s="100" t="s">
        <v>7</v>
      </c>
      <c r="E33" s="512"/>
      <c r="F33" s="805" t="s">
        <v>483</v>
      </c>
      <c r="G33" s="805"/>
      <c r="H33" s="805"/>
      <c r="I33" s="805"/>
      <c r="J33" s="805"/>
      <c r="K33" s="805"/>
      <c r="L33" s="805" t="s">
        <v>1</v>
      </c>
      <c r="M33" s="805"/>
      <c r="N33" s="805"/>
      <c r="O33" s="805"/>
      <c r="P33" s="806"/>
      <c r="Q33" s="11"/>
      <c r="R33" s="56"/>
    </row>
    <row r="34" spans="2:18" ht="45.75" customHeight="1">
      <c r="B34" s="9"/>
      <c r="C34" s="102"/>
      <c r="D34" s="100" t="s">
        <v>8</v>
      </c>
      <c r="E34" s="104"/>
      <c r="F34" s="805" t="s">
        <v>648</v>
      </c>
      <c r="G34" s="805"/>
      <c r="H34" s="805"/>
      <c r="I34" s="805"/>
      <c r="J34" s="805"/>
      <c r="K34" s="805"/>
      <c r="L34" s="805"/>
      <c r="M34" s="805"/>
      <c r="N34" s="805"/>
      <c r="O34" s="805"/>
      <c r="P34" s="806"/>
      <c r="Q34" s="11"/>
    </row>
    <row r="35" spans="2:18" ht="45.75" customHeight="1">
      <c r="B35" s="9"/>
      <c r="C35" s="105"/>
      <c r="D35" s="100" t="s">
        <v>9</v>
      </c>
      <c r="E35" s="512"/>
      <c r="F35" s="805" t="s">
        <v>484</v>
      </c>
      <c r="G35" s="805"/>
      <c r="H35" s="805"/>
      <c r="I35" s="805"/>
      <c r="J35" s="805"/>
      <c r="K35" s="805"/>
      <c r="L35" s="805"/>
      <c r="M35" s="805"/>
      <c r="N35" s="805"/>
      <c r="O35" s="805"/>
      <c r="P35" s="806"/>
      <c r="Q35" s="11"/>
    </row>
    <row r="36" spans="2:18" ht="45.75" customHeight="1">
      <c r="B36" s="9"/>
      <c r="C36" s="105"/>
      <c r="D36" s="100" t="s">
        <v>10</v>
      </c>
      <c r="E36" s="512"/>
      <c r="F36" s="805" t="s">
        <v>485</v>
      </c>
      <c r="G36" s="805"/>
      <c r="H36" s="805"/>
      <c r="I36" s="805"/>
      <c r="J36" s="805"/>
      <c r="K36" s="805"/>
      <c r="L36" s="805"/>
      <c r="M36" s="805"/>
      <c r="N36" s="805"/>
      <c r="O36" s="805"/>
      <c r="P36" s="806"/>
      <c r="Q36" s="11"/>
    </row>
    <row r="37" spans="2:18" ht="45.75" customHeight="1">
      <c r="B37" s="9"/>
      <c r="C37" s="105"/>
      <c r="D37" s="100" t="s">
        <v>11</v>
      </c>
      <c r="E37" s="512"/>
      <c r="F37" s="805" t="s">
        <v>486</v>
      </c>
      <c r="G37" s="805"/>
      <c r="H37" s="805"/>
      <c r="I37" s="805"/>
      <c r="J37" s="805"/>
      <c r="K37" s="805"/>
      <c r="L37" s="805" t="s">
        <v>264</v>
      </c>
      <c r="M37" s="805"/>
      <c r="N37" s="805"/>
      <c r="O37" s="805"/>
      <c r="P37" s="806"/>
      <c r="Q37" s="11"/>
    </row>
    <row r="38" spans="2:18" ht="43" customHeight="1">
      <c r="B38" s="9"/>
      <c r="C38" s="165"/>
      <c r="D38" s="797" t="s">
        <v>13</v>
      </c>
      <c r="E38" s="797"/>
      <c r="F38" s="805" t="s">
        <v>551</v>
      </c>
      <c r="G38" s="805"/>
      <c r="H38" s="805"/>
      <c r="I38" s="805"/>
      <c r="J38" s="805"/>
      <c r="K38" s="805"/>
      <c r="L38" s="805" t="s">
        <v>263</v>
      </c>
      <c r="M38" s="805"/>
      <c r="N38" s="805"/>
      <c r="O38" s="805"/>
      <c r="P38" s="806"/>
      <c r="Q38" s="11"/>
    </row>
    <row r="39" spans="2:18" ht="14" thickBot="1">
      <c r="B39" s="9"/>
      <c r="C39" s="106"/>
      <c r="D39" s="107"/>
      <c r="E39" s="107"/>
      <c r="F39" s="107"/>
      <c r="G39" s="107"/>
      <c r="H39" s="107"/>
      <c r="I39" s="107"/>
      <c r="J39" s="107"/>
      <c r="K39" s="107"/>
      <c r="L39" s="107"/>
      <c r="M39" s="107"/>
      <c r="N39" s="107"/>
      <c r="O39" s="107"/>
      <c r="P39" s="108"/>
      <c r="Q39" s="11"/>
    </row>
    <row r="40" spans="2:18" ht="14" thickBot="1">
      <c r="B40" s="109"/>
      <c r="C40" s="110"/>
      <c r="D40" s="110"/>
      <c r="E40" s="110"/>
      <c r="F40" s="110"/>
      <c r="G40" s="110"/>
      <c r="H40" s="110"/>
      <c r="I40" s="110"/>
      <c r="J40" s="110"/>
      <c r="K40" s="110"/>
      <c r="L40" s="110"/>
      <c r="M40" s="110"/>
      <c r="N40" s="110"/>
      <c r="O40" s="110"/>
      <c r="P40" s="110"/>
      <c r="Q40" s="111"/>
    </row>
    <row r="41" spans="2:18">
      <c r="C41" s="8" t="s">
        <v>603</v>
      </c>
    </row>
  </sheetData>
  <mergeCells count="15">
    <mergeCell ref="C28:P28"/>
    <mergeCell ref="C5:P5"/>
    <mergeCell ref="C25:P25"/>
    <mergeCell ref="C27:P27"/>
    <mergeCell ref="C26:P26"/>
    <mergeCell ref="C6:P6"/>
    <mergeCell ref="D38:E38"/>
    <mergeCell ref="F38:P38"/>
    <mergeCell ref="G29:P29"/>
    <mergeCell ref="F32:P32"/>
    <mergeCell ref="F33:P33"/>
    <mergeCell ref="F34:P34"/>
    <mergeCell ref="F35:P35"/>
    <mergeCell ref="F36:P36"/>
    <mergeCell ref="F37:P37"/>
  </mergeCells>
  <hyperlinks>
    <hyperlink ref="G29:P29" r:id="rId1" display="Lustig, Nora and Sean Higgins. 2013. Commitment to Equity Assessment (CEQ): Estimating the Incidence of Social Spending, Subsidies and Taxes. Handbook, CEQ Working Paper No. 1, July 2011; revised January 2013. New Orleans, LA. _x000d_"/>
    <hyperlink ref="G30" location="'Income Concepts Diagram'!A1" display="Definition of Income Concepts (Stylized Diagram)"/>
    <hyperlink ref="G31" location="'Income Concepts by Country '!A1" display="Definition of Income Concepts by Country (Pensions Included in Market Income)"/>
    <hyperlink ref="D38"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3"/>
  <sheetViews>
    <sheetView topLeftCell="A12" workbookViewId="0">
      <selection activeCell="F36" sqref="F36:P36"/>
    </sheetView>
  </sheetViews>
  <sheetFormatPr baseColWidth="10" defaultColWidth="12.5" defaultRowHeight="13" x14ac:dyDescent="0"/>
  <cols>
    <col min="1" max="1" width="3.6640625" style="8" customWidth="1"/>
    <col min="2" max="2" width="5.83203125" style="8" customWidth="1"/>
    <col min="3" max="3" width="24.33203125" style="8" customWidth="1"/>
    <col min="4" max="4" width="13.33203125" style="8" customWidth="1"/>
    <col min="5" max="16" width="12.5" style="8"/>
    <col min="17" max="17" width="5.83203125" style="8" customWidth="1"/>
    <col min="18" max="25" width="12.5" style="7"/>
    <col min="26" max="16384" width="12.5" style="8"/>
  </cols>
  <sheetData>
    <row r="1" spans="2:18" ht="14" thickBot="1">
      <c r="B1" s="8" t="s">
        <v>642</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2"/>
      <c r="D4" s="12"/>
      <c r="E4" s="12"/>
      <c r="F4" s="12"/>
      <c r="G4" s="12"/>
      <c r="H4" s="12"/>
      <c r="I4" s="12"/>
      <c r="J4" s="12"/>
      <c r="K4" s="12"/>
      <c r="L4" s="12"/>
      <c r="M4" s="12"/>
      <c r="N4" s="12"/>
      <c r="O4" s="12"/>
      <c r="P4" s="12"/>
      <c r="Q4" s="11"/>
    </row>
    <row r="5" spans="2:18" ht="33" customHeight="1" thickBot="1">
      <c r="B5" s="9"/>
      <c r="C5" s="841" t="s">
        <v>475</v>
      </c>
      <c r="D5" s="831"/>
      <c r="E5" s="831"/>
      <c r="F5" s="831"/>
      <c r="G5" s="831"/>
      <c r="H5" s="831"/>
      <c r="I5" s="831"/>
      <c r="J5" s="831"/>
      <c r="K5" s="831"/>
      <c r="L5" s="831"/>
      <c r="M5" s="831"/>
      <c r="N5" s="831"/>
      <c r="O5" s="831"/>
      <c r="P5" s="832"/>
      <c r="Q5" s="11"/>
      <c r="R5" s="251"/>
    </row>
    <row r="6" spans="2:18" ht="23.25" customHeight="1" thickBot="1">
      <c r="B6" s="9"/>
      <c r="C6" s="825" t="s">
        <v>618</v>
      </c>
      <c r="D6" s="826"/>
      <c r="E6" s="826"/>
      <c r="F6" s="826"/>
      <c r="G6" s="826"/>
      <c r="H6" s="826"/>
      <c r="I6" s="826"/>
      <c r="J6" s="826"/>
      <c r="K6" s="826"/>
      <c r="L6" s="826"/>
      <c r="M6" s="826"/>
      <c r="N6" s="826"/>
      <c r="O6" s="826"/>
      <c r="P6" s="840"/>
      <c r="Q6" s="11"/>
      <c r="R6" s="251"/>
    </row>
    <row r="7" spans="2:18" ht="14" thickBot="1">
      <c r="B7" s="9"/>
      <c r="C7" s="95"/>
      <c r="D7" s="95"/>
      <c r="E7" s="95"/>
      <c r="F7" s="95"/>
      <c r="G7" s="95"/>
      <c r="H7" s="95"/>
      <c r="I7" s="95"/>
      <c r="J7" s="95"/>
      <c r="K7" s="95"/>
      <c r="L7" s="95"/>
      <c r="M7" s="95"/>
      <c r="N7" s="95"/>
      <c r="O7" s="95"/>
      <c r="P7" s="95"/>
      <c r="Q7" s="11"/>
    </row>
    <row r="8" spans="2:18" ht="29" thickBot="1">
      <c r="B8" s="9"/>
      <c r="C8" s="252"/>
      <c r="D8" s="253" t="s">
        <v>191</v>
      </c>
      <c r="E8" s="254" t="s">
        <v>192</v>
      </c>
      <c r="F8" s="254" t="s">
        <v>193</v>
      </c>
      <c r="G8" s="254" t="s">
        <v>196</v>
      </c>
      <c r="H8" s="255" t="s">
        <v>195</v>
      </c>
      <c r="I8" s="95"/>
      <c r="J8" s="95"/>
      <c r="K8" s="95"/>
      <c r="L8" s="95"/>
      <c r="M8" s="95"/>
      <c r="N8" s="95"/>
      <c r="O8" s="95"/>
      <c r="P8" s="95"/>
      <c r="Q8" s="11"/>
    </row>
    <row r="9" spans="2:18" ht="15">
      <c r="B9" s="9"/>
      <c r="C9" s="256" t="s">
        <v>526</v>
      </c>
      <c r="D9" s="237" t="s">
        <v>197</v>
      </c>
      <c r="E9" s="238">
        <v>0.50600000000000001</v>
      </c>
      <c r="F9" s="238">
        <v>0.44700000000000001</v>
      </c>
      <c r="G9" s="238" t="s">
        <v>197</v>
      </c>
      <c r="H9" s="257" t="s">
        <v>197</v>
      </c>
      <c r="I9" s="95"/>
      <c r="J9" s="95"/>
      <c r="K9" s="95"/>
      <c r="L9" s="95"/>
      <c r="M9" s="95"/>
      <c r="N9" s="95"/>
      <c r="O9" s="95"/>
      <c r="P9" s="95"/>
      <c r="Q9" s="11"/>
    </row>
    <row r="10" spans="2:18" ht="15">
      <c r="B10" s="9"/>
      <c r="C10" s="258" t="s">
        <v>527</v>
      </c>
      <c r="D10" s="237">
        <v>0.50249999999999995</v>
      </c>
      <c r="E10" s="240">
        <v>0.50249999999999995</v>
      </c>
      <c r="F10" s="240">
        <v>0.49299999999999999</v>
      </c>
      <c r="G10" s="240">
        <v>0.50280000000000002</v>
      </c>
      <c r="H10" s="241">
        <v>0.44600000000000001</v>
      </c>
      <c r="I10" s="95"/>
      <c r="J10" s="95"/>
      <c r="K10" s="95"/>
      <c r="L10" s="95"/>
      <c r="M10" s="95"/>
      <c r="N10" s="95"/>
      <c r="O10" s="95"/>
      <c r="P10" s="95"/>
      <c r="Q10" s="11"/>
    </row>
    <row r="11" spans="2:18" s="7" customFormat="1" ht="14">
      <c r="B11" s="259"/>
      <c r="C11" s="258" t="s">
        <v>133</v>
      </c>
      <c r="D11" s="242">
        <v>0.59989999999999999</v>
      </c>
      <c r="E11" s="242">
        <v>0.59370000000000001</v>
      </c>
      <c r="F11" s="242">
        <v>0.54110000000000003</v>
      </c>
      <c r="G11" s="242">
        <v>0.54339999999999999</v>
      </c>
      <c r="H11" s="243">
        <v>0.43380000000000002</v>
      </c>
      <c r="I11" s="260"/>
      <c r="J11" s="95"/>
      <c r="K11" s="95"/>
      <c r="L11" s="95"/>
      <c r="M11" s="95"/>
      <c r="N11" s="95"/>
      <c r="O11" s="95"/>
      <c r="P11" s="95"/>
      <c r="Q11" s="11"/>
    </row>
    <row r="12" spans="2:18" s="7" customFormat="1" ht="14">
      <c r="B12" s="259"/>
      <c r="C12" s="258" t="s">
        <v>134</v>
      </c>
      <c r="D12" s="242">
        <v>0.50873533999999998</v>
      </c>
      <c r="E12" s="242">
        <v>0.49356972999999998</v>
      </c>
      <c r="F12" s="242">
        <v>0.48764236999999999</v>
      </c>
      <c r="G12" s="242">
        <v>0.48065147000000003</v>
      </c>
      <c r="H12" s="243">
        <v>0.42918418000000003</v>
      </c>
      <c r="I12" s="260"/>
      <c r="J12" s="95"/>
      <c r="K12" s="95"/>
      <c r="L12" s="95"/>
      <c r="M12" s="95"/>
      <c r="N12" s="95"/>
      <c r="O12" s="95"/>
      <c r="P12" s="95"/>
      <c r="Q12" s="11"/>
    </row>
    <row r="13" spans="2:18" s="7" customFormat="1" ht="14">
      <c r="B13" s="259"/>
      <c r="C13" s="258" t="s">
        <v>525</v>
      </c>
      <c r="D13" s="242">
        <v>0.50251800000000002</v>
      </c>
      <c r="E13" s="242">
        <v>0.49589800000000001</v>
      </c>
      <c r="F13" s="242">
        <v>0.49303399999999997</v>
      </c>
      <c r="G13" s="242">
        <v>0.49135200000000001</v>
      </c>
      <c r="H13" s="243">
        <v>0.46400000000000002</v>
      </c>
      <c r="I13" s="260"/>
      <c r="J13" s="95"/>
      <c r="K13" s="95"/>
      <c r="L13" s="95"/>
      <c r="M13" s="95"/>
      <c r="N13" s="95"/>
      <c r="O13" s="95"/>
      <c r="P13" s="95"/>
      <c r="Q13" s="11"/>
    </row>
    <row r="14" spans="2:18" s="7" customFormat="1" ht="15" thickBot="1">
      <c r="B14" s="259"/>
      <c r="C14" s="261" t="s">
        <v>135</v>
      </c>
      <c r="D14" s="244">
        <v>0.52724594000000002</v>
      </c>
      <c r="E14" s="244">
        <v>0.50986341000000002</v>
      </c>
      <c r="F14" s="244">
        <v>0.45449033999999999</v>
      </c>
      <c r="G14" s="244">
        <v>0.45644749000000001</v>
      </c>
      <c r="H14" s="245">
        <v>0.38525827000000001</v>
      </c>
      <c r="I14" s="260"/>
      <c r="J14" s="95"/>
      <c r="K14" s="95"/>
      <c r="L14" s="95"/>
      <c r="M14" s="95"/>
      <c r="N14" s="95"/>
      <c r="O14" s="95"/>
      <c r="P14" s="95"/>
      <c r="Q14" s="11"/>
      <c r="R14" s="251"/>
    </row>
    <row r="15" spans="2:18" s="7" customFormat="1">
      <c r="B15" s="259"/>
      <c r="C15" s="95"/>
      <c r="D15" s="95"/>
      <c r="E15" s="95"/>
      <c r="F15" s="95"/>
      <c r="G15" s="95"/>
      <c r="H15" s="95"/>
      <c r="I15" s="95"/>
      <c r="J15" s="95"/>
      <c r="K15" s="95"/>
      <c r="L15" s="95"/>
      <c r="M15" s="95"/>
      <c r="N15" s="95"/>
      <c r="O15" s="95"/>
      <c r="P15" s="95"/>
      <c r="Q15" s="11"/>
    </row>
    <row r="16" spans="2:18" s="7" customFormat="1">
      <c r="B16" s="259"/>
      <c r="C16" s="573" t="s">
        <v>626</v>
      </c>
      <c r="D16" s="573"/>
      <c r="E16" s="95"/>
      <c r="F16" s="95"/>
      <c r="G16" s="95"/>
      <c r="H16" s="95"/>
      <c r="I16" s="95"/>
      <c r="J16" s="95"/>
      <c r="K16" s="95"/>
      <c r="L16" s="95"/>
      <c r="M16" s="95"/>
      <c r="N16" s="95"/>
      <c r="O16" s="95"/>
      <c r="P16" s="95"/>
      <c r="Q16" s="11"/>
    </row>
    <row r="17" spans="2:25" s="7" customFormat="1">
      <c r="B17" s="259"/>
      <c r="C17" s="95"/>
      <c r="D17" s="95"/>
      <c r="E17" s="95"/>
      <c r="F17" s="95"/>
      <c r="G17" s="95"/>
      <c r="H17" s="95"/>
      <c r="I17" s="95"/>
      <c r="J17" s="95"/>
      <c r="K17" s="95"/>
      <c r="L17" s="95"/>
      <c r="M17" s="95"/>
      <c r="N17" s="95"/>
      <c r="O17" s="95"/>
      <c r="P17" s="95"/>
      <c r="Q17" s="11"/>
    </row>
    <row r="18" spans="2:25" s="7" customFormat="1">
      <c r="B18" s="259"/>
      <c r="C18" s="95"/>
      <c r="D18" s="95"/>
      <c r="E18" s="95"/>
      <c r="F18" s="95"/>
      <c r="G18" s="95"/>
      <c r="H18" s="95"/>
      <c r="I18" s="95"/>
      <c r="J18" s="95"/>
      <c r="K18" s="95"/>
      <c r="L18" s="95"/>
      <c r="M18" s="95"/>
      <c r="N18" s="95"/>
      <c r="O18" s="95"/>
      <c r="P18" s="95"/>
      <c r="Q18" s="11"/>
    </row>
    <row r="19" spans="2:25" s="7" customFormat="1">
      <c r="B19" s="259"/>
      <c r="C19" s="95"/>
      <c r="D19" s="95"/>
      <c r="E19" s="95"/>
      <c r="F19" s="95"/>
      <c r="G19" s="95"/>
      <c r="H19" s="95"/>
      <c r="I19" s="95"/>
      <c r="J19" s="95"/>
      <c r="K19" s="95"/>
      <c r="L19" s="95"/>
      <c r="M19" s="95"/>
      <c r="N19" s="95"/>
      <c r="O19" s="95"/>
      <c r="P19" s="95"/>
      <c r="Q19" s="11"/>
    </row>
    <row r="20" spans="2:25" s="7" customFormat="1">
      <c r="B20" s="259"/>
      <c r="C20" s="95"/>
      <c r="D20" s="95"/>
      <c r="E20" s="95"/>
      <c r="F20" s="95"/>
      <c r="G20" s="95"/>
      <c r="H20" s="95"/>
      <c r="I20" s="95"/>
      <c r="J20" s="95"/>
      <c r="K20" s="95"/>
      <c r="L20" s="95"/>
      <c r="M20" s="95"/>
      <c r="N20" s="95"/>
      <c r="O20" s="95"/>
      <c r="P20" s="95"/>
      <c r="Q20" s="11"/>
      <c r="R20" s="251"/>
    </row>
    <row r="21" spans="2:25" s="7" customFormat="1">
      <c r="B21" s="259"/>
      <c r="C21" s="95"/>
      <c r="D21" s="95"/>
      <c r="E21" s="95"/>
      <c r="F21" s="95"/>
      <c r="G21" s="95"/>
      <c r="H21" s="95"/>
      <c r="I21" s="95"/>
      <c r="J21" s="95"/>
      <c r="K21" s="95"/>
      <c r="L21" s="95"/>
      <c r="M21" s="95"/>
      <c r="N21" s="95"/>
      <c r="O21" s="95"/>
      <c r="P21" s="95"/>
      <c r="Q21" s="11"/>
    </row>
    <row r="22" spans="2:25" s="7" customFormat="1">
      <c r="B22" s="259"/>
      <c r="C22" s="95"/>
      <c r="D22" s="95"/>
      <c r="E22" s="95"/>
      <c r="F22" s="95"/>
      <c r="G22" s="95"/>
      <c r="H22" s="95"/>
      <c r="I22" s="95"/>
      <c r="J22" s="95"/>
      <c r="K22" s="95"/>
      <c r="L22" s="95"/>
      <c r="M22" s="95"/>
      <c r="N22" s="95"/>
      <c r="O22" s="95"/>
      <c r="P22" s="95"/>
      <c r="Q22" s="11"/>
      <c r="R22" s="251"/>
    </row>
    <row r="23" spans="2:25" s="7" customFormat="1" ht="22">
      <c r="B23" s="259"/>
      <c r="C23" s="112"/>
      <c r="D23" s="262"/>
      <c r="E23" s="262"/>
      <c r="F23" s="262"/>
      <c r="G23" s="262"/>
      <c r="H23" s="262"/>
      <c r="I23" s="262"/>
      <c r="J23" s="262"/>
      <c r="K23" s="262"/>
      <c r="L23" s="262"/>
      <c r="M23" s="262"/>
      <c r="N23" s="262"/>
      <c r="O23" s="262"/>
      <c r="P23" s="262"/>
      <c r="Q23" s="11"/>
      <c r="R23" s="251"/>
    </row>
    <row r="24" spans="2:25" s="7" customFormat="1" ht="22">
      <c r="B24" s="259"/>
      <c r="C24" s="112"/>
      <c r="D24" s="262"/>
      <c r="E24" s="262"/>
      <c r="F24" s="262"/>
      <c r="G24" s="262"/>
      <c r="H24" s="262"/>
      <c r="I24" s="262"/>
      <c r="J24" s="262"/>
      <c r="K24" s="262"/>
      <c r="L24" s="262"/>
      <c r="M24" s="262"/>
      <c r="N24" s="262"/>
      <c r="O24" s="262"/>
      <c r="P24" s="262"/>
      <c r="Q24" s="11"/>
      <c r="R24" s="251"/>
    </row>
    <row r="25" spans="2:25" s="7" customFormat="1" ht="22">
      <c r="B25" s="259"/>
      <c r="C25" s="112"/>
      <c r="D25" s="262"/>
      <c r="E25" s="262"/>
      <c r="F25" s="262"/>
      <c r="G25" s="262"/>
      <c r="H25" s="262"/>
      <c r="I25" s="262"/>
      <c r="J25" s="262"/>
      <c r="K25" s="262"/>
      <c r="L25" s="262"/>
      <c r="M25" s="262"/>
      <c r="N25" s="262"/>
      <c r="O25" s="262"/>
      <c r="P25" s="262"/>
      <c r="Q25" s="11"/>
      <c r="R25" s="251"/>
    </row>
    <row r="26" spans="2:25" s="7" customFormat="1" ht="23" thickBot="1">
      <c r="B26" s="259"/>
      <c r="C26" s="112"/>
      <c r="D26" s="262"/>
      <c r="E26" s="262"/>
      <c r="F26" s="262"/>
      <c r="G26" s="262"/>
      <c r="H26" s="262"/>
      <c r="I26" s="262"/>
      <c r="J26" s="262"/>
      <c r="K26" s="262"/>
      <c r="L26" s="262"/>
      <c r="M26" s="262"/>
      <c r="N26" s="262"/>
      <c r="O26" s="262"/>
      <c r="P26" s="262"/>
      <c r="Q26" s="11"/>
      <c r="R26" s="251"/>
    </row>
    <row r="27" spans="2:25" s="7" customFormat="1">
      <c r="B27" s="259"/>
      <c r="C27" s="833" t="s">
        <v>209</v>
      </c>
      <c r="D27" s="834"/>
      <c r="E27" s="834"/>
      <c r="F27" s="834"/>
      <c r="G27" s="834"/>
      <c r="H27" s="834"/>
      <c r="I27" s="834"/>
      <c r="J27" s="834"/>
      <c r="K27" s="834"/>
      <c r="L27" s="834"/>
      <c r="M27" s="834"/>
      <c r="N27" s="834"/>
      <c r="O27" s="834"/>
      <c r="P27" s="835"/>
      <c r="Q27" s="11"/>
      <c r="R27" s="251"/>
    </row>
    <row r="28" spans="2:25" s="7" customFormat="1">
      <c r="B28" s="259"/>
      <c r="C28" s="842" t="s">
        <v>552</v>
      </c>
      <c r="D28" s="843"/>
      <c r="E28" s="843"/>
      <c r="F28" s="843"/>
      <c r="G28" s="843"/>
      <c r="H28" s="843"/>
      <c r="I28" s="843"/>
      <c r="J28" s="843"/>
      <c r="K28" s="843"/>
      <c r="L28" s="843"/>
      <c r="M28" s="843"/>
      <c r="N28" s="843"/>
      <c r="O28" s="843"/>
      <c r="P28" s="844"/>
      <c r="Q28" s="11"/>
      <c r="R28" s="251"/>
    </row>
    <row r="29" spans="2:25" s="7" customFormat="1" ht="14" customHeight="1">
      <c r="B29" s="259"/>
      <c r="C29" s="836" t="s">
        <v>357</v>
      </c>
      <c r="D29" s="837"/>
      <c r="E29" s="837"/>
      <c r="F29" s="837"/>
      <c r="G29" s="837"/>
      <c r="H29" s="837"/>
      <c r="I29" s="837"/>
      <c r="J29" s="837"/>
      <c r="K29" s="837"/>
      <c r="L29" s="837"/>
      <c r="M29" s="837"/>
      <c r="N29" s="837"/>
      <c r="O29" s="837"/>
      <c r="P29" s="838"/>
      <c r="Q29" s="11"/>
      <c r="R29" s="251"/>
    </row>
    <row r="30" spans="2:25" s="7" customFormat="1" ht="14" customHeight="1">
      <c r="B30" s="259"/>
      <c r="C30" s="828" t="s">
        <v>358</v>
      </c>
      <c r="D30" s="807"/>
      <c r="E30" s="807"/>
      <c r="F30" s="807"/>
      <c r="G30" s="807"/>
      <c r="H30" s="807"/>
      <c r="I30" s="807"/>
      <c r="J30" s="807"/>
      <c r="K30" s="807"/>
      <c r="L30" s="807"/>
      <c r="M30" s="807"/>
      <c r="N30" s="807"/>
      <c r="O30" s="807"/>
      <c r="P30" s="829"/>
      <c r="Q30" s="11"/>
      <c r="R30" s="251"/>
    </row>
    <row r="31" spans="2:25" s="7" customFormat="1" ht="39" customHeight="1">
      <c r="B31" s="259"/>
      <c r="C31" s="360" t="s">
        <v>210</v>
      </c>
      <c r="D31" s="361"/>
      <c r="E31" s="361"/>
      <c r="F31" s="103"/>
      <c r="G31" s="797" t="s">
        <v>605</v>
      </c>
      <c r="H31" s="797"/>
      <c r="I31" s="797"/>
      <c r="J31" s="797"/>
      <c r="K31" s="797"/>
      <c r="L31" s="797"/>
      <c r="M31" s="797"/>
      <c r="N31" s="797"/>
      <c r="O31" s="797"/>
      <c r="P31" s="798"/>
      <c r="Q31" s="11"/>
      <c r="R31" s="251"/>
    </row>
    <row r="32" spans="2:25" ht="17.25" customHeight="1">
      <c r="B32" s="9"/>
      <c r="C32" s="360" t="s">
        <v>529</v>
      </c>
      <c r="D32" s="361"/>
      <c r="E32" s="361"/>
      <c r="F32" s="103"/>
      <c r="G32" s="467" t="s">
        <v>92</v>
      </c>
      <c r="H32" s="450"/>
      <c r="I32" s="450"/>
      <c r="J32" s="450"/>
      <c r="K32" s="450"/>
      <c r="L32" s="450"/>
      <c r="M32" s="450"/>
      <c r="N32" s="450"/>
      <c r="O32" s="450"/>
      <c r="P32" s="451"/>
      <c r="Q32" s="11"/>
      <c r="R32" s="56"/>
      <c r="S32" s="8"/>
      <c r="T32" s="8"/>
      <c r="U32" s="8"/>
      <c r="V32" s="8"/>
      <c r="W32" s="8"/>
      <c r="X32" s="8"/>
      <c r="Y32" s="8"/>
    </row>
    <row r="33" spans="2:25" ht="15.75" customHeight="1" thickBot="1">
      <c r="B33" s="9"/>
      <c r="C33" s="463" t="s">
        <v>530</v>
      </c>
      <c r="D33" s="464"/>
      <c r="E33" s="464"/>
      <c r="F33" s="464"/>
      <c r="G33" s="469" t="s">
        <v>524</v>
      </c>
      <c r="H33" s="465"/>
      <c r="I33" s="465"/>
      <c r="J33" s="465"/>
      <c r="K33" s="465"/>
      <c r="L33" s="465"/>
      <c r="M33" s="465"/>
      <c r="N33" s="465"/>
      <c r="O33" s="465"/>
      <c r="P33" s="466"/>
      <c r="Q33" s="11"/>
      <c r="R33" s="56"/>
      <c r="S33" s="8"/>
      <c r="T33" s="8"/>
      <c r="U33" s="8"/>
      <c r="V33" s="8"/>
      <c r="W33" s="8"/>
      <c r="X33" s="8"/>
      <c r="Y33" s="8"/>
    </row>
    <row r="34" spans="2:25" s="7" customFormat="1" ht="45.75" customHeight="1">
      <c r="B34" s="259"/>
      <c r="C34" s="99" t="s">
        <v>94</v>
      </c>
      <c r="D34" s="100" t="s">
        <v>6</v>
      </c>
      <c r="E34" s="101"/>
      <c r="F34" s="805" t="s">
        <v>482</v>
      </c>
      <c r="G34" s="805"/>
      <c r="H34" s="805"/>
      <c r="I34" s="805"/>
      <c r="J34" s="805"/>
      <c r="K34" s="805"/>
      <c r="L34" s="805" t="s">
        <v>0</v>
      </c>
      <c r="M34" s="805"/>
      <c r="N34" s="805"/>
      <c r="O34" s="805"/>
      <c r="P34" s="806"/>
      <c r="Q34" s="11"/>
      <c r="R34" s="263"/>
    </row>
    <row r="35" spans="2:25" s="7" customFormat="1" ht="45.75" customHeight="1">
      <c r="B35" s="259"/>
      <c r="C35" s="102"/>
      <c r="D35" s="100" t="s">
        <v>7</v>
      </c>
      <c r="E35" s="512"/>
      <c r="F35" s="805" t="s">
        <v>483</v>
      </c>
      <c r="G35" s="805"/>
      <c r="H35" s="805"/>
      <c r="I35" s="805"/>
      <c r="J35" s="805"/>
      <c r="K35" s="805"/>
      <c r="L35" s="805" t="s">
        <v>1</v>
      </c>
      <c r="M35" s="805"/>
      <c r="N35" s="805"/>
      <c r="O35" s="805"/>
      <c r="P35" s="806"/>
      <c r="Q35" s="11"/>
      <c r="R35" s="251"/>
    </row>
    <row r="36" spans="2:25" s="7" customFormat="1" ht="45.75" customHeight="1">
      <c r="B36" s="259"/>
      <c r="C36" s="102"/>
      <c r="D36" s="100" t="s">
        <v>8</v>
      </c>
      <c r="E36" s="104"/>
      <c r="F36" s="805" t="s">
        <v>648</v>
      </c>
      <c r="G36" s="805"/>
      <c r="H36" s="805"/>
      <c r="I36" s="805"/>
      <c r="J36" s="805"/>
      <c r="K36" s="805"/>
      <c r="L36" s="805"/>
      <c r="M36" s="805"/>
      <c r="N36" s="805"/>
      <c r="O36" s="805"/>
      <c r="P36" s="806"/>
      <c r="Q36" s="11"/>
    </row>
    <row r="37" spans="2:25" s="7" customFormat="1" ht="45.75" customHeight="1">
      <c r="B37" s="259"/>
      <c r="C37" s="105"/>
      <c r="D37" s="100" t="s">
        <v>9</v>
      </c>
      <c r="E37" s="512"/>
      <c r="F37" s="805" t="s">
        <v>484</v>
      </c>
      <c r="G37" s="805"/>
      <c r="H37" s="805"/>
      <c r="I37" s="805"/>
      <c r="J37" s="805"/>
      <c r="K37" s="805"/>
      <c r="L37" s="805"/>
      <c r="M37" s="805"/>
      <c r="N37" s="805"/>
      <c r="O37" s="805"/>
      <c r="P37" s="806"/>
      <c r="Q37" s="11"/>
    </row>
    <row r="38" spans="2:25" s="7" customFormat="1" ht="45.75" customHeight="1">
      <c r="B38" s="259"/>
      <c r="C38" s="105"/>
      <c r="D38" s="100" t="s">
        <v>10</v>
      </c>
      <c r="E38" s="512"/>
      <c r="F38" s="805" t="s">
        <v>485</v>
      </c>
      <c r="G38" s="805"/>
      <c r="H38" s="805"/>
      <c r="I38" s="805"/>
      <c r="J38" s="805"/>
      <c r="K38" s="805"/>
      <c r="L38" s="805"/>
      <c r="M38" s="805"/>
      <c r="N38" s="805"/>
      <c r="O38" s="805"/>
      <c r="P38" s="806"/>
      <c r="Q38" s="11"/>
    </row>
    <row r="39" spans="2:25" s="7" customFormat="1" ht="45.75" customHeight="1">
      <c r="B39" s="259"/>
      <c r="C39" s="105"/>
      <c r="D39" s="100" t="s">
        <v>11</v>
      </c>
      <c r="E39" s="512"/>
      <c r="F39" s="805" t="s">
        <v>486</v>
      </c>
      <c r="G39" s="805"/>
      <c r="H39" s="805"/>
      <c r="I39" s="805"/>
      <c r="J39" s="805"/>
      <c r="K39" s="805"/>
      <c r="L39" s="805" t="s">
        <v>264</v>
      </c>
      <c r="M39" s="805"/>
      <c r="N39" s="805"/>
      <c r="O39" s="805"/>
      <c r="P39" s="806"/>
      <c r="Q39" s="11"/>
    </row>
    <row r="40" spans="2:25" ht="45" customHeight="1">
      <c r="B40" s="9"/>
      <c r="C40" s="121"/>
      <c r="D40" s="797" t="s">
        <v>13</v>
      </c>
      <c r="E40" s="797"/>
      <c r="F40" s="805" t="s">
        <v>551</v>
      </c>
      <c r="G40" s="805"/>
      <c r="H40" s="805"/>
      <c r="I40" s="805"/>
      <c r="J40" s="805"/>
      <c r="K40" s="805"/>
      <c r="L40" s="805" t="s">
        <v>263</v>
      </c>
      <c r="M40" s="805"/>
      <c r="N40" s="805"/>
      <c r="O40" s="805"/>
      <c r="P40" s="806"/>
      <c r="Q40" s="11"/>
    </row>
    <row r="41" spans="2:25" ht="14" thickBot="1">
      <c r="B41" s="9"/>
      <c r="C41" s="106"/>
      <c r="D41" s="107"/>
      <c r="E41" s="107"/>
      <c r="F41" s="107"/>
      <c r="G41" s="107"/>
      <c r="H41" s="107"/>
      <c r="I41" s="107"/>
      <c r="J41" s="107"/>
      <c r="K41" s="107"/>
      <c r="L41" s="107"/>
      <c r="M41" s="107"/>
      <c r="N41" s="107"/>
      <c r="O41" s="107"/>
      <c r="P41" s="108"/>
      <c r="Q41" s="11"/>
    </row>
    <row r="42" spans="2:25" ht="14" thickBot="1">
      <c r="B42" s="109"/>
      <c r="C42" s="110"/>
      <c r="D42" s="110"/>
      <c r="E42" s="110"/>
      <c r="F42" s="110"/>
      <c r="G42" s="110"/>
      <c r="H42" s="110"/>
      <c r="I42" s="110"/>
      <c r="J42" s="110"/>
      <c r="K42" s="110"/>
      <c r="L42" s="110"/>
      <c r="M42" s="110"/>
      <c r="N42" s="110"/>
      <c r="O42" s="110"/>
      <c r="P42" s="110"/>
      <c r="Q42" s="111"/>
      <c r="R42" s="8"/>
      <c r="S42" s="8"/>
      <c r="T42" s="8"/>
      <c r="U42" s="8"/>
      <c r="V42" s="8"/>
      <c r="W42" s="8"/>
      <c r="X42" s="8"/>
      <c r="Y42" s="8"/>
    </row>
    <row r="43" spans="2:25">
      <c r="C43" s="8" t="s">
        <v>603</v>
      </c>
    </row>
  </sheetData>
  <mergeCells count="15">
    <mergeCell ref="C30:P30"/>
    <mergeCell ref="C5:P5"/>
    <mergeCell ref="C27:P27"/>
    <mergeCell ref="C29:P29"/>
    <mergeCell ref="C28:P28"/>
    <mergeCell ref="C6:P6"/>
    <mergeCell ref="F39:P39"/>
    <mergeCell ref="D40:E40"/>
    <mergeCell ref="F40:P40"/>
    <mergeCell ref="G31:P31"/>
    <mergeCell ref="F34:P34"/>
    <mergeCell ref="F35:P35"/>
    <mergeCell ref="F36:P36"/>
    <mergeCell ref="F37:P37"/>
    <mergeCell ref="F38:P38"/>
  </mergeCells>
  <hyperlinks>
    <hyperlink ref="G31:P31" r:id="rId1" display="Lustig, Nora and Sean Higgins. 2013. Commitment to Equity Assessment (CEQ): Estimating the Incidence of Social Spending, Subsidies and Taxes. Handbook, CEQ Working Paper No. 1, July 2011; revised January 2013. New Orleans, LA. _x000d_"/>
    <hyperlink ref="G32" location="'Income Concepts Diagram'!A1" display="Definition of Income Concepts (Stylized Diagram)"/>
    <hyperlink ref="G33" location="IncomeConceptsPensionsGovTransf!A1" display="Definition of Income Concepts by Country (Pensions Included with Government Transfers)"/>
    <hyperlink ref="D4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topLeftCell="A15" workbookViewId="0">
      <selection activeCell="F37" sqref="F37:P37"/>
    </sheetView>
  </sheetViews>
  <sheetFormatPr baseColWidth="10" defaultColWidth="12.5" defaultRowHeight="13" x14ac:dyDescent="0"/>
  <cols>
    <col min="1" max="1" width="3.6640625" style="8" customWidth="1"/>
    <col min="2" max="2" width="5.83203125" style="8" customWidth="1"/>
    <col min="3" max="3" width="22.6640625" style="8" customWidth="1"/>
    <col min="4" max="4" width="13.6640625" style="8" bestFit="1" customWidth="1"/>
    <col min="5" max="5" width="13.33203125" style="8" customWidth="1"/>
    <col min="6" max="16" width="12.5" style="8"/>
    <col min="17" max="17" width="5.83203125" style="8" customWidth="1"/>
    <col min="18" max="16384" width="12.5" style="8"/>
  </cols>
  <sheetData>
    <row r="1" spans="2:17" ht="14" thickBot="1">
      <c r="B1" s="8" t="s">
        <v>642</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28" customHeight="1" thickBot="1">
      <c r="B5" s="9"/>
      <c r="C5" s="841" t="s">
        <v>467</v>
      </c>
      <c r="D5" s="831"/>
      <c r="E5" s="831"/>
      <c r="F5" s="831"/>
      <c r="G5" s="831"/>
      <c r="H5" s="831"/>
      <c r="I5" s="831"/>
      <c r="J5" s="831"/>
      <c r="K5" s="831"/>
      <c r="L5" s="831"/>
      <c r="M5" s="831"/>
      <c r="N5" s="831"/>
      <c r="O5" s="831"/>
      <c r="P5" s="832"/>
      <c r="Q5" s="11"/>
    </row>
    <row r="6" spans="2:17" ht="20.25" customHeight="1" thickBot="1">
      <c r="B6" s="9"/>
      <c r="C6" s="825" t="s">
        <v>618</v>
      </c>
      <c r="D6" s="826"/>
      <c r="E6" s="826"/>
      <c r="F6" s="826"/>
      <c r="G6" s="826"/>
      <c r="H6" s="826"/>
      <c r="I6" s="826"/>
      <c r="J6" s="826"/>
      <c r="K6" s="826"/>
      <c r="L6" s="826"/>
      <c r="M6" s="826"/>
      <c r="N6" s="826"/>
      <c r="O6" s="826"/>
      <c r="P6" s="840"/>
      <c r="Q6" s="11"/>
    </row>
    <row r="7" spans="2:17" ht="20.25" customHeight="1" thickBot="1">
      <c r="B7" s="9"/>
      <c r="C7" s="845"/>
      <c r="D7" s="845"/>
      <c r="E7" s="845"/>
      <c r="F7" s="845"/>
      <c r="G7" s="845"/>
      <c r="H7" s="845"/>
      <c r="I7" s="845"/>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526</v>
      </c>
      <c r="D9" s="264" t="s">
        <v>197</v>
      </c>
      <c r="E9" s="264">
        <v>0.13</v>
      </c>
      <c r="F9" s="264">
        <v>5.5E-2</v>
      </c>
      <c r="G9" s="265" t="s">
        <v>197</v>
      </c>
      <c r="H9" s="95"/>
      <c r="I9" s="95"/>
      <c r="J9" s="95"/>
      <c r="K9" s="95"/>
      <c r="L9" s="95"/>
      <c r="M9" s="95"/>
      <c r="N9" s="95"/>
      <c r="O9" s="95"/>
      <c r="P9" s="95"/>
      <c r="Q9" s="11"/>
    </row>
    <row r="10" spans="2:17" ht="15">
      <c r="B10" s="9"/>
      <c r="C10" s="258" t="s">
        <v>527</v>
      </c>
      <c r="D10" s="266">
        <v>0.19603999999999999</v>
      </c>
      <c r="E10" s="266">
        <v>0.19603999999999999</v>
      </c>
      <c r="F10" s="266">
        <v>0.17573</v>
      </c>
      <c r="G10" s="267">
        <v>0.20244999999999999</v>
      </c>
      <c r="H10" s="95"/>
      <c r="I10" s="95"/>
      <c r="J10" s="95"/>
      <c r="K10" s="95"/>
      <c r="L10" s="95"/>
      <c r="M10" s="95"/>
      <c r="N10" s="95"/>
      <c r="O10" s="95"/>
      <c r="P10" s="95"/>
      <c r="Q10" s="11"/>
    </row>
    <row r="11" spans="2:17" ht="14">
      <c r="B11" s="9"/>
      <c r="C11" s="258" t="s">
        <v>133</v>
      </c>
      <c r="D11" s="266">
        <v>0.15110000000000001</v>
      </c>
      <c r="E11" s="266">
        <v>0.15679999999999999</v>
      </c>
      <c r="F11" s="266">
        <v>0.11169999999999999</v>
      </c>
      <c r="G11" s="267">
        <v>0.1633</v>
      </c>
      <c r="H11" s="95"/>
      <c r="I11" s="95"/>
      <c r="J11" s="95"/>
      <c r="K11" s="95"/>
      <c r="L11" s="95"/>
      <c r="M11" s="95"/>
      <c r="N11" s="95"/>
      <c r="O11" s="95"/>
      <c r="P11" s="95"/>
      <c r="Q11" s="11"/>
    </row>
    <row r="12" spans="2:17" ht="14">
      <c r="B12" s="9"/>
      <c r="C12" s="258" t="s">
        <v>134</v>
      </c>
      <c r="D12" s="266">
        <v>0.12560869999999999</v>
      </c>
      <c r="E12" s="266">
        <v>0.1263946</v>
      </c>
      <c r="F12" s="266">
        <v>0.1068438</v>
      </c>
      <c r="G12" s="267">
        <v>0.1066049</v>
      </c>
      <c r="H12" s="95"/>
      <c r="I12" s="95"/>
      <c r="J12" s="95"/>
      <c r="K12" s="95"/>
      <c r="L12" s="95"/>
      <c r="M12" s="95"/>
      <c r="N12" s="95"/>
      <c r="O12" s="95"/>
      <c r="P12" s="95"/>
      <c r="Q12" s="11"/>
    </row>
    <row r="13" spans="2:17" ht="14">
      <c r="B13" s="9"/>
      <c r="C13" s="258" t="s">
        <v>525</v>
      </c>
      <c r="D13" s="266">
        <v>0.1515</v>
      </c>
      <c r="E13" s="266">
        <v>0.1515</v>
      </c>
      <c r="F13" s="266">
        <v>0.1404</v>
      </c>
      <c r="G13" s="267">
        <v>0.14499999999999999</v>
      </c>
      <c r="H13" s="95"/>
      <c r="I13" s="95"/>
      <c r="J13" s="95"/>
      <c r="K13" s="95"/>
      <c r="L13" s="95"/>
      <c r="M13" s="95"/>
      <c r="N13" s="95"/>
      <c r="O13" s="95"/>
      <c r="P13" s="95"/>
      <c r="Q13" s="11"/>
    </row>
    <row r="14" spans="2:17" ht="15" thickBot="1">
      <c r="B14" s="9"/>
      <c r="C14" s="261" t="s">
        <v>135</v>
      </c>
      <c r="D14" s="268">
        <v>5.0990513600000002E-2</v>
      </c>
      <c r="E14" s="268">
        <v>5.1346984399999997E-2</v>
      </c>
      <c r="F14" s="268">
        <v>1.4507387199999999E-2</v>
      </c>
      <c r="G14" s="269">
        <v>2.3391168E-2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626</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ht="14" customHeight="1">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ht="14" thickBot="1">
      <c r="B27" s="9"/>
      <c r="C27" s="95"/>
      <c r="D27" s="95"/>
      <c r="E27" s="95"/>
      <c r="F27" s="95"/>
      <c r="G27" s="95"/>
      <c r="H27" s="95"/>
      <c r="I27" s="95"/>
      <c r="J27" s="95"/>
      <c r="K27" s="95"/>
      <c r="L27" s="95"/>
      <c r="M27" s="95"/>
      <c r="N27" s="95"/>
      <c r="O27" s="95"/>
      <c r="P27" s="95"/>
      <c r="Q27" s="11"/>
    </row>
    <row r="28" spans="2:17">
      <c r="B28" s="9"/>
      <c r="C28" s="318" t="s">
        <v>209</v>
      </c>
      <c r="D28" s="14"/>
      <c r="E28" s="14"/>
      <c r="F28" s="14"/>
      <c r="G28" s="14"/>
      <c r="H28" s="14"/>
      <c r="I28" s="14"/>
      <c r="J28" s="14"/>
      <c r="K28" s="14"/>
      <c r="L28" s="14"/>
      <c r="M28" s="14"/>
      <c r="N28" s="14"/>
      <c r="O28" s="14"/>
      <c r="P28" s="15"/>
      <c r="Q28" s="11"/>
    </row>
    <row r="29" spans="2:17">
      <c r="B29" s="9"/>
      <c r="C29" s="445" t="s">
        <v>481</v>
      </c>
      <c r="D29" s="103"/>
      <c r="E29" s="103"/>
      <c r="F29" s="103"/>
      <c r="G29" s="103"/>
      <c r="H29" s="103"/>
      <c r="I29" s="103"/>
      <c r="J29" s="103"/>
      <c r="K29" s="103"/>
      <c r="L29" s="103"/>
      <c r="M29" s="103"/>
      <c r="N29" s="103"/>
      <c r="O29" s="103"/>
      <c r="P29" s="270"/>
      <c r="Q29" s="11"/>
    </row>
    <row r="30" spans="2:17" ht="33" customHeight="1">
      <c r="B30" s="9"/>
      <c r="C30" s="846" t="s">
        <v>359</v>
      </c>
      <c r="D30" s="847"/>
      <c r="E30" s="847"/>
      <c r="F30" s="847"/>
      <c r="G30" s="847"/>
      <c r="H30" s="847"/>
      <c r="I30" s="847"/>
      <c r="J30" s="847"/>
      <c r="K30" s="847"/>
      <c r="L30" s="847"/>
      <c r="M30" s="847"/>
      <c r="N30" s="847"/>
      <c r="O30" s="847"/>
      <c r="P30" s="848"/>
      <c r="Q30" s="11"/>
    </row>
    <row r="31" spans="2:17" ht="29.25" customHeight="1">
      <c r="B31" s="9"/>
      <c r="C31" s="828" t="s">
        <v>358</v>
      </c>
      <c r="D31" s="807"/>
      <c r="E31" s="807"/>
      <c r="F31" s="807"/>
      <c r="G31" s="807"/>
      <c r="H31" s="807"/>
      <c r="I31" s="807"/>
      <c r="J31" s="807"/>
      <c r="K31" s="807"/>
      <c r="L31" s="807"/>
      <c r="M31" s="807"/>
      <c r="N31" s="807"/>
      <c r="O31" s="807"/>
      <c r="P31" s="829"/>
      <c r="Q31" s="11"/>
    </row>
    <row r="32" spans="2:17" ht="33.75" customHeight="1">
      <c r="B32" s="9"/>
      <c r="C32" s="360" t="s">
        <v>210</v>
      </c>
      <c r="D32" s="361"/>
      <c r="E32" s="361"/>
      <c r="F32" s="103"/>
      <c r="G32" s="797" t="s">
        <v>605</v>
      </c>
      <c r="H32" s="797"/>
      <c r="I32" s="797"/>
      <c r="J32" s="797"/>
      <c r="K32" s="797"/>
      <c r="L32" s="797"/>
      <c r="M32" s="797"/>
      <c r="N32" s="797"/>
      <c r="O32" s="797"/>
      <c r="P32" s="798"/>
      <c r="Q32" s="11"/>
    </row>
    <row r="33" spans="1:25" ht="17.25" customHeight="1">
      <c r="B33" s="9"/>
      <c r="C33" s="360" t="s">
        <v>529</v>
      </c>
      <c r="D33" s="361"/>
      <c r="E33" s="361"/>
      <c r="F33" s="103"/>
      <c r="G33" s="467" t="s">
        <v>92</v>
      </c>
      <c r="H33" s="621"/>
      <c r="I33" s="621"/>
      <c r="J33" s="621"/>
      <c r="K33" s="621"/>
      <c r="L33" s="621"/>
      <c r="M33" s="621"/>
      <c r="N33" s="621"/>
      <c r="O33" s="621"/>
      <c r="P33" s="624"/>
      <c r="Q33" s="11"/>
      <c r="R33" s="56"/>
    </row>
    <row r="34" spans="1:25" ht="15.75" customHeight="1" thickBot="1">
      <c r="B34" s="9"/>
      <c r="C34" s="463" t="s">
        <v>530</v>
      </c>
      <c r="D34" s="464"/>
      <c r="E34" s="464"/>
      <c r="F34" s="464"/>
      <c r="G34" s="468" t="s">
        <v>523</v>
      </c>
      <c r="H34" s="620"/>
      <c r="I34" s="620"/>
      <c r="J34" s="620"/>
      <c r="K34" s="620"/>
      <c r="L34" s="620"/>
      <c r="M34" s="620"/>
      <c r="N34" s="620"/>
      <c r="O34" s="620"/>
      <c r="P34" s="466"/>
      <c r="Q34" s="11"/>
      <c r="R34" s="56"/>
    </row>
    <row r="35" spans="1:25" s="7" customFormat="1" ht="45.75" customHeight="1">
      <c r="B35" s="259"/>
      <c r="C35" s="627" t="s">
        <v>94</v>
      </c>
      <c r="D35" s="100" t="s">
        <v>6</v>
      </c>
      <c r="E35" s="101"/>
      <c r="F35" s="805" t="s">
        <v>482</v>
      </c>
      <c r="G35" s="805"/>
      <c r="H35" s="805"/>
      <c r="I35" s="805"/>
      <c r="J35" s="805"/>
      <c r="K35" s="805"/>
      <c r="L35" s="805" t="s">
        <v>0</v>
      </c>
      <c r="M35" s="805"/>
      <c r="N35" s="805"/>
      <c r="O35" s="805"/>
      <c r="P35" s="806"/>
      <c r="Q35" s="11"/>
      <c r="R35" s="285"/>
    </row>
    <row r="36" spans="1:25" s="7" customFormat="1" ht="45.75" customHeight="1">
      <c r="B36" s="259"/>
      <c r="C36" s="102"/>
      <c r="D36" s="100" t="s">
        <v>7</v>
      </c>
      <c r="E36" s="512"/>
      <c r="F36" s="805" t="s">
        <v>483</v>
      </c>
      <c r="G36" s="805"/>
      <c r="H36" s="805"/>
      <c r="I36" s="805"/>
      <c r="J36" s="805"/>
      <c r="K36" s="805"/>
      <c r="L36" s="805" t="s">
        <v>1</v>
      </c>
      <c r="M36" s="805"/>
      <c r="N36" s="805"/>
      <c r="O36" s="805"/>
      <c r="P36" s="806"/>
      <c r="Q36" s="11"/>
      <c r="R36" s="251"/>
    </row>
    <row r="37" spans="1:25" s="7" customFormat="1" ht="45.75" customHeight="1">
      <c r="B37" s="259"/>
      <c r="C37" s="102"/>
      <c r="D37" s="100" t="s">
        <v>8</v>
      </c>
      <c r="E37" s="104"/>
      <c r="F37" s="805" t="s">
        <v>652</v>
      </c>
      <c r="G37" s="805"/>
      <c r="H37" s="805"/>
      <c r="I37" s="805"/>
      <c r="J37" s="805"/>
      <c r="K37" s="805"/>
      <c r="L37" s="805"/>
      <c r="M37" s="805"/>
      <c r="N37" s="805"/>
      <c r="O37" s="805"/>
      <c r="P37" s="806"/>
      <c r="Q37" s="11"/>
    </row>
    <row r="38" spans="1:25" s="7" customFormat="1" ht="45.75" customHeight="1">
      <c r="B38" s="259"/>
      <c r="C38" s="105"/>
      <c r="D38" s="100" t="s">
        <v>9</v>
      </c>
      <c r="E38" s="512"/>
      <c r="F38" s="805" t="s">
        <v>484</v>
      </c>
      <c r="G38" s="805"/>
      <c r="H38" s="805"/>
      <c r="I38" s="805"/>
      <c r="J38" s="805"/>
      <c r="K38" s="805"/>
      <c r="L38" s="805"/>
      <c r="M38" s="805"/>
      <c r="N38" s="805"/>
      <c r="O38" s="805"/>
      <c r="P38" s="806"/>
      <c r="Q38" s="11"/>
    </row>
    <row r="39" spans="1:25" s="7" customFormat="1" ht="45.75" customHeight="1">
      <c r="B39" s="259"/>
      <c r="C39" s="105"/>
      <c r="D39" s="100" t="s">
        <v>10</v>
      </c>
      <c r="E39" s="512"/>
      <c r="F39" s="805" t="s">
        <v>485</v>
      </c>
      <c r="G39" s="805"/>
      <c r="H39" s="805"/>
      <c r="I39" s="805"/>
      <c r="J39" s="805"/>
      <c r="K39" s="805"/>
      <c r="L39" s="805"/>
      <c r="M39" s="805"/>
      <c r="N39" s="805"/>
      <c r="O39" s="805"/>
      <c r="P39" s="806"/>
      <c r="Q39" s="11"/>
    </row>
    <row r="40" spans="1:25" s="7" customFormat="1" ht="45.75" customHeight="1">
      <c r="B40" s="259"/>
      <c r="C40" s="105"/>
      <c r="D40" s="100" t="s">
        <v>11</v>
      </c>
      <c r="E40" s="512"/>
      <c r="F40" s="805" t="s">
        <v>486</v>
      </c>
      <c r="G40" s="805"/>
      <c r="H40" s="805"/>
      <c r="I40" s="805"/>
      <c r="J40" s="805"/>
      <c r="K40" s="805"/>
      <c r="L40" s="805" t="s">
        <v>264</v>
      </c>
      <c r="M40" s="805"/>
      <c r="N40" s="805"/>
      <c r="O40" s="805"/>
      <c r="P40" s="806"/>
      <c r="Q40" s="11"/>
    </row>
    <row r="41" spans="1:25" ht="51" customHeight="1">
      <c r="B41" s="9"/>
      <c r="C41" s="622"/>
      <c r="D41" s="797" t="s">
        <v>13</v>
      </c>
      <c r="E41" s="797"/>
      <c r="F41" s="805" t="s">
        <v>551</v>
      </c>
      <c r="G41" s="805"/>
      <c r="H41" s="805"/>
      <c r="I41" s="805"/>
      <c r="J41" s="805"/>
      <c r="K41" s="805"/>
      <c r="L41" s="805" t="s">
        <v>263</v>
      </c>
      <c r="M41" s="805"/>
      <c r="N41" s="805"/>
      <c r="O41" s="805"/>
      <c r="P41" s="806"/>
      <c r="Q41" s="11"/>
      <c r="R41" s="7"/>
      <c r="S41" s="7"/>
      <c r="T41" s="7"/>
      <c r="U41" s="7"/>
      <c r="V41" s="7"/>
      <c r="W41" s="7"/>
      <c r="X41" s="7"/>
      <c r="Y41" s="7"/>
    </row>
    <row r="42" spans="1:25" ht="14" thickBot="1">
      <c r="B42" s="9"/>
      <c r="C42" s="106"/>
      <c r="D42" s="107"/>
      <c r="E42" s="107"/>
      <c r="F42" s="107"/>
      <c r="G42" s="107"/>
      <c r="H42" s="107"/>
      <c r="I42" s="107"/>
      <c r="J42" s="107"/>
      <c r="K42" s="107"/>
      <c r="L42" s="107"/>
      <c r="M42" s="107"/>
      <c r="N42" s="107"/>
      <c r="O42" s="107"/>
      <c r="P42" s="108"/>
      <c r="Q42" s="11"/>
      <c r="R42" s="7"/>
      <c r="S42" s="7"/>
      <c r="T42" s="7"/>
      <c r="U42" s="7"/>
      <c r="V42" s="7"/>
      <c r="W42" s="7"/>
      <c r="X42" s="7"/>
      <c r="Y42" s="7"/>
    </row>
    <row r="43" spans="1:25" ht="14" thickBot="1">
      <c r="A43" s="275"/>
      <c r="B43" s="276"/>
      <c r="C43" s="366"/>
      <c r="D43" s="366"/>
      <c r="E43" s="366"/>
      <c r="F43" s="366"/>
      <c r="G43" s="366"/>
      <c r="H43" s="366"/>
      <c r="I43" s="366"/>
      <c r="J43" s="366"/>
      <c r="K43" s="366"/>
      <c r="L43" s="366"/>
      <c r="M43" s="366"/>
      <c r="N43" s="366"/>
      <c r="O43" s="366"/>
      <c r="P43" s="366"/>
      <c r="Q43" s="369"/>
      <c r="R43" s="275"/>
      <c r="S43" s="7"/>
      <c r="T43" s="7"/>
      <c r="U43" s="7"/>
      <c r="V43" s="7"/>
      <c r="W43" s="7"/>
      <c r="X43" s="7"/>
      <c r="Y43" s="7"/>
    </row>
    <row r="44" spans="1:25">
      <c r="C44" s="8" t="s">
        <v>603</v>
      </c>
      <c r="R44" s="7"/>
      <c r="S44" s="7"/>
      <c r="T44" s="7"/>
      <c r="U44" s="7"/>
      <c r="V44" s="7"/>
      <c r="W44" s="7"/>
      <c r="X44" s="7"/>
      <c r="Y44" s="7"/>
    </row>
    <row r="45" spans="1:25">
      <c r="R45" s="7"/>
      <c r="S45" s="7"/>
      <c r="T45" s="7"/>
      <c r="U45" s="7"/>
      <c r="V45" s="7"/>
      <c r="W45" s="7"/>
      <c r="X45" s="7"/>
      <c r="Y45" s="7"/>
    </row>
  </sheetData>
  <mergeCells count="14">
    <mergeCell ref="C31:P31"/>
    <mergeCell ref="C5:P5"/>
    <mergeCell ref="C7:I7"/>
    <mergeCell ref="C30:P30"/>
    <mergeCell ref="C6:P6"/>
    <mergeCell ref="F40:P40"/>
    <mergeCell ref="D41:E41"/>
    <mergeCell ref="F41:P41"/>
    <mergeCell ref="G32:P32"/>
    <mergeCell ref="F35:P35"/>
    <mergeCell ref="F36:P36"/>
    <mergeCell ref="F37:P37"/>
    <mergeCell ref="F38:P38"/>
    <mergeCell ref="F39:P39"/>
  </mergeCells>
  <hyperlinks>
    <hyperlink ref="G32:P32" r:id="rId1" display="Lustig, Nora and Sean Higgins. 2013. Commitment to Equity Assessment (CEQ): Estimating the Incidence of Social Spending, Subsidies and Taxes. Handbook, CEQ Working Paper No. 1, July 2011; revised January 2013. New Orleans, LA. _x000d_"/>
    <hyperlink ref="G33" location="'Income Concepts Diagram'!A1" display="Definition of Income Concepts (Stylized Diagram)"/>
    <hyperlink ref="G34" location="'Income Concepts by Country '!A1" display="Definition of Income Concepts by Country (Pensions Included in Market Income)"/>
    <hyperlink ref="D41"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topLeftCell="A12" workbookViewId="0">
      <selection activeCell="F36" sqref="F36:P36"/>
    </sheetView>
  </sheetViews>
  <sheetFormatPr baseColWidth="10" defaultColWidth="12.5" defaultRowHeight="13" x14ac:dyDescent="0"/>
  <cols>
    <col min="1" max="1" width="3.6640625" style="8" customWidth="1"/>
    <col min="2" max="2" width="5.83203125" style="8" customWidth="1"/>
    <col min="3" max="3" width="24.83203125" style="8" customWidth="1"/>
    <col min="4" max="4" width="13.6640625" style="8" bestFit="1" customWidth="1"/>
    <col min="5" max="5" width="15" style="8" customWidth="1"/>
    <col min="6" max="16" width="12.5" style="8"/>
    <col min="17" max="17" width="5.83203125" style="8" customWidth="1"/>
    <col min="18" max="16384" width="12.5" style="8"/>
  </cols>
  <sheetData>
    <row r="1" spans="2:17" ht="14" thickBot="1">
      <c r="B1" s="8" t="s">
        <v>642</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25" customHeight="1" thickBot="1">
      <c r="B5" s="9"/>
      <c r="C5" s="841" t="s">
        <v>476</v>
      </c>
      <c r="D5" s="831"/>
      <c r="E5" s="831"/>
      <c r="F5" s="831"/>
      <c r="G5" s="831"/>
      <c r="H5" s="831"/>
      <c r="I5" s="831"/>
      <c r="J5" s="831"/>
      <c r="K5" s="831"/>
      <c r="L5" s="831"/>
      <c r="M5" s="831"/>
      <c r="N5" s="831"/>
      <c r="O5" s="831"/>
      <c r="P5" s="832"/>
      <c r="Q5" s="11"/>
    </row>
    <row r="6" spans="2:17" ht="20.25" customHeight="1" thickBot="1">
      <c r="B6" s="9"/>
      <c r="C6" s="825" t="s">
        <v>618</v>
      </c>
      <c r="D6" s="826"/>
      <c r="E6" s="826"/>
      <c r="F6" s="826"/>
      <c r="G6" s="826"/>
      <c r="H6" s="826"/>
      <c r="I6" s="826"/>
      <c r="J6" s="826"/>
      <c r="K6" s="826"/>
      <c r="L6" s="826"/>
      <c r="M6" s="826"/>
      <c r="N6" s="826"/>
      <c r="O6" s="826"/>
      <c r="P6" s="840"/>
      <c r="Q6" s="11"/>
    </row>
    <row r="7" spans="2:17" ht="20.25" customHeight="1" thickBot="1">
      <c r="B7" s="9"/>
      <c r="C7" s="845"/>
      <c r="D7" s="845"/>
      <c r="E7" s="845"/>
      <c r="F7" s="845"/>
      <c r="G7" s="845"/>
      <c r="H7" s="845"/>
      <c r="I7" s="845"/>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526</v>
      </c>
      <c r="D9" s="264" t="s">
        <v>197</v>
      </c>
      <c r="E9" s="264">
        <v>0.16800000000000001</v>
      </c>
      <c r="F9" s="264">
        <v>5.5E-2</v>
      </c>
      <c r="G9" s="265" t="s">
        <v>197</v>
      </c>
      <c r="H9" s="95"/>
      <c r="I9" s="95"/>
      <c r="J9" s="95"/>
      <c r="K9" s="95"/>
      <c r="L9" s="95"/>
      <c r="M9" s="95"/>
      <c r="N9" s="95"/>
      <c r="O9" s="95"/>
      <c r="P9" s="95"/>
      <c r="Q9" s="11"/>
    </row>
    <row r="10" spans="2:17" ht="15">
      <c r="B10" s="9"/>
      <c r="C10" s="258" t="s">
        <v>527</v>
      </c>
      <c r="D10" s="266">
        <v>0.2001</v>
      </c>
      <c r="E10" s="266">
        <v>0.2001</v>
      </c>
      <c r="F10" s="266">
        <v>0.1757</v>
      </c>
      <c r="G10" s="267">
        <v>0.20246</v>
      </c>
      <c r="H10" s="95"/>
      <c r="I10" s="95"/>
      <c r="J10" s="95"/>
      <c r="K10" s="95"/>
      <c r="L10" s="95"/>
      <c r="M10" s="95"/>
      <c r="N10" s="95"/>
      <c r="O10" s="95"/>
      <c r="P10" s="95"/>
      <c r="Q10" s="11"/>
    </row>
    <row r="11" spans="2:17" ht="14">
      <c r="B11" s="9"/>
      <c r="C11" s="258" t="s">
        <v>133</v>
      </c>
      <c r="D11" s="266">
        <v>0.20730000000000001</v>
      </c>
      <c r="E11" s="266">
        <v>0.21859999999999999</v>
      </c>
      <c r="F11" s="266">
        <v>0.11310000000000001</v>
      </c>
      <c r="G11" s="267">
        <v>0.16739999999999999</v>
      </c>
      <c r="H11" s="95"/>
      <c r="I11" s="95"/>
      <c r="J11" s="95"/>
      <c r="K11" s="95"/>
      <c r="L11" s="95"/>
      <c r="M11" s="95"/>
      <c r="N11" s="95"/>
      <c r="O11" s="95"/>
      <c r="P11" s="95"/>
      <c r="Q11" s="11"/>
    </row>
    <row r="12" spans="2:17" ht="14">
      <c r="B12" s="9"/>
      <c r="C12" s="258" t="s">
        <v>134</v>
      </c>
      <c r="D12" s="266">
        <v>0.13314960000000001</v>
      </c>
      <c r="E12" s="266">
        <v>0.13455010000000001</v>
      </c>
      <c r="F12" s="266">
        <v>0.1068438</v>
      </c>
      <c r="G12" s="267">
        <v>0.10657079999999999</v>
      </c>
      <c r="H12" s="95"/>
      <c r="I12" s="95"/>
      <c r="J12" s="95"/>
      <c r="K12" s="95"/>
      <c r="L12" s="95"/>
      <c r="M12" s="95"/>
      <c r="N12" s="95"/>
      <c r="O12" s="95"/>
      <c r="P12" s="95"/>
      <c r="Q12" s="11"/>
    </row>
    <row r="13" spans="2:17" ht="14">
      <c r="B13" s="9"/>
      <c r="C13" s="258" t="s">
        <v>525</v>
      </c>
      <c r="D13" s="266">
        <v>0.155</v>
      </c>
      <c r="E13" s="266">
        <v>0.155</v>
      </c>
      <c r="F13" s="266">
        <v>0.14099999999999999</v>
      </c>
      <c r="G13" s="267">
        <v>0.14499999999999999</v>
      </c>
      <c r="H13" s="95"/>
      <c r="I13" s="95"/>
      <c r="J13" s="95"/>
      <c r="K13" s="95"/>
      <c r="L13" s="95"/>
      <c r="M13" s="95"/>
      <c r="N13" s="95"/>
      <c r="O13" s="95"/>
      <c r="P13" s="95"/>
      <c r="Q13" s="11"/>
    </row>
    <row r="14" spans="2:17" ht="15" thickBot="1">
      <c r="B14" s="9"/>
      <c r="C14" s="261" t="s">
        <v>135</v>
      </c>
      <c r="D14" s="268">
        <v>8.4801963100000002E-2</v>
      </c>
      <c r="E14" s="268">
        <v>8.9587846099999993E-2</v>
      </c>
      <c r="F14" s="268">
        <v>1.5260798799999999E-2</v>
      </c>
      <c r="G14" s="269">
        <v>2.5543145999999999E-2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626</v>
      </c>
      <c r="D16" s="573"/>
      <c r="E16" s="95"/>
      <c r="F16" s="95"/>
      <c r="G16" s="95"/>
      <c r="H16" s="95"/>
      <c r="I16" s="95"/>
      <c r="J16" s="95"/>
      <c r="K16" s="95"/>
      <c r="L16" s="95"/>
      <c r="M16" s="95"/>
      <c r="N16" s="95"/>
      <c r="O16" s="95"/>
      <c r="P16" s="95"/>
      <c r="Q16" s="11"/>
    </row>
    <row r="17" spans="2:18">
      <c r="B17" s="9"/>
      <c r="C17" s="95"/>
      <c r="D17" s="95"/>
      <c r="E17" s="95"/>
      <c r="F17" s="95"/>
      <c r="G17" s="95"/>
      <c r="H17" s="95"/>
      <c r="I17" s="95"/>
      <c r="J17" s="95"/>
      <c r="K17" s="95"/>
      <c r="L17" s="95"/>
      <c r="M17" s="95"/>
      <c r="N17" s="95"/>
      <c r="O17" s="95"/>
      <c r="P17" s="95"/>
      <c r="Q17" s="11"/>
    </row>
    <row r="18" spans="2:18">
      <c r="B18" s="9"/>
      <c r="C18" s="95"/>
      <c r="D18" s="95"/>
      <c r="E18" s="95"/>
      <c r="F18" s="95"/>
      <c r="G18" s="95"/>
      <c r="H18" s="95"/>
      <c r="I18" s="95"/>
      <c r="J18" s="95"/>
      <c r="K18" s="95"/>
      <c r="L18" s="95"/>
      <c r="M18" s="95"/>
      <c r="N18" s="95"/>
      <c r="O18" s="95"/>
      <c r="P18" s="95"/>
      <c r="Q18" s="11"/>
    </row>
    <row r="19" spans="2:18">
      <c r="B19" s="9"/>
      <c r="C19" s="95"/>
      <c r="D19" s="95"/>
      <c r="E19" s="95"/>
      <c r="F19" s="95"/>
      <c r="G19" s="95"/>
      <c r="H19" s="95"/>
      <c r="I19" s="95"/>
      <c r="J19" s="95"/>
      <c r="K19" s="95"/>
      <c r="L19" s="95"/>
      <c r="M19" s="95"/>
      <c r="N19" s="95"/>
      <c r="O19" s="95"/>
      <c r="P19" s="95"/>
      <c r="Q19" s="11"/>
    </row>
    <row r="20" spans="2:18">
      <c r="B20" s="9"/>
      <c r="C20" s="95"/>
      <c r="D20" s="95"/>
      <c r="E20" s="95"/>
      <c r="F20" s="95"/>
      <c r="G20" s="95"/>
      <c r="H20" s="95"/>
      <c r="I20" s="95"/>
      <c r="J20" s="95"/>
      <c r="K20" s="95"/>
      <c r="L20" s="95"/>
      <c r="M20" s="95"/>
      <c r="N20" s="95"/>
      <c r="O20" s="95"/>
      <c r="P20" s="95"/>
      <c r="Q20" s="11"/>
    </row>
    <row r="21" spans="2:18">
      <c r="B21" s="9"/>
      <c r="C21" s="95"/>
      <c r="D21" s="95"/>
      <c r="E21" s="95"/>
      <c r="F21" s="95"/>
      <c r="G21" s="95"/>
      <c r="H21" s="95"/>
      <c r="I21" s="95"/>
      <c r="J21" s="95"/>
      <c r="K21" s="95"/>
      <c r="L21" s="95"/>
      <c r="M21" s="95"/>
      <c r="N21" s="95"/>
      <c r="O21" s="95"/>
      <c r="P21" s="95"/>
      <c r="Q21" s="11"/>
    </row>
    <row r="22" spans="2:18">
      <c r="B22" s="9"/>
      <c r="C22" s="95"/>
      <c r="D22" s="95"/>
      <c r="E22" s="95"/>
      <c r="F22" s="95"/>
      <c r="G22" s="95"/>
      <c r="H22" s="95"/>
      <c r="I22" s="95"/>
      <c r="J22" s="95"/>
      <c r="K22" s="95"/>
      <c r="L22" s="95"/>
      <c r="M22" s="95"/>
      <c r="N22" s="95"/>
      <c r="O22" s="95"/>
      <c r="P22" s="95"/>
      <c r="Q22" s="11"/>
    </row>
    <row r="23" spans="2:18" ht="17" customHeight="1">
      <c r="B23" s="9"/>
      <c r="C23" s="95"/>
      <c r="D23" s="95"/>
      <c r="E23" s="95"/>
      <c r="F23" s="95"/>
      <c r="G23" s="95"/>
      <c r="H23" s="95"/>
      <c r="I23" s="95"/>
      <c r="J23" s="95"/>
      <c r="K23" s="95"/>
      <c r="L23" s="95"/>
      <c r="M23" s="95"/>
      <c r="N23" s="95"/>
      <c r="O23" s="95"/>
      <c r="P23" s="95"/>
      <c r="Q23" s="11"/>
    </row>
    <row r="24" spans="2:18" ht="17" customHeight="1">
      <c r="B24" s="9"/>
      <c r="C24" s="95"/>
      <c r="D24" s="95"/>
      <c r="E24" s="95"/>
      <c r="F24" s="95"/>
      <c r="G24" s="95"/>
      <c r="H24" s="95"/>
      <c r="I24" s="95"/>
      <c r="J24" s="95"/>
      <c r="K24" s="95"/>
      <c r="L24" s="95"/>
      <c r="M24" s="95"/>
      <c r="N24" s="95"/>
      <c r="O24" s="95"/>
      <c r="P24" s="95"/>
      <c r="Q24" s="11"/>
    </row>
    <row r="25" spans="2:18" ht="17" customHeight="1">
      <c r="B25" s="9"/>
      <c r="C25" s="95"/>
      <c r="D25" s="95"/>
      <c r="E25" s="95"/>
      <c r="F25" s="95"/>
      <c r="G25" s="95"/>
      <c r="H25" s="95"/>
      <c r="I25" s="95"/>
      <c r="J25" s="95"/>
      <c r="K25" s="95"/>
      <c r="L25" s="95"/>
      <c r="M25" s="95"/>
      <c r="N25" s="95"/>
      <c r="O25" s="95"/>
      <c r="P25" s="95"/>
      <c r="Q25" s="11"/>
    </row>
    <row r="26" spans="2:18" ht="17" customHeight="1" thickBot="1">
      <c r="B26" s="9"/>
      <c r="C26" s="95"/>
      <c r="D26" s="95"/>
      <c r="E26" s="95"/>
      <c r="F26" s="95"/>
      <c r="G26" s="95"/>
      <c r="H26" s="95"/>
      <c r="I26" s="95"/>
      <c r="J26" s="95"/>
      <c r="K26" s="95"/>
      <c r="L26" s="95"/>
      <c r="M26" s="95"/>
      <c r="N26" s="95"/>
      <c r="O26" s="95"/>
      <c r="P26" s="95"/>
      <c r="Q26" s="11"/>
    </row>
    <row r="27" spans="2:18">
      <c r="B27" s="9"/>
      <c r="C27" s="318" t="s">
        <v>209</v>
      </c>
      <c r="D27" s="14"/>
      <c r="E27" s="14"/>
      <c r="F27" s="14"/>
      <c r="G27" s="14"/>
      <c r="H27" s="14"/>
      <c r="I27" s="14"/>
      <c r="J27" s="14"/>
      <c r="K27" s="14"/>
      <c r="L27" s="14"/>
      <c r="M27" s="14"/>
      <c r="N27" s="14"/>
      <c r="O27" s="14"/>
      <c r="P27" s="15"/>
      <c r="Q27" s="11"/>
    </row>
    <row r="28" spans="2:18">
      <c r="B28" s="9"/>
      <c r="C28" s="105" t="s">
        <v>553</v>
      </c>
      <c r="D28" s="103"/>
      <c r="E28" s="103"/>
      <c r="F28" s="103"/>
      <c r="G28" s="103"/>
      <c r="H28" s="103"/>
      <c r="I28" s="103"/>
      <c r="J28" s="103"/>
      <c r="K28" s="103"/>
      <c r="L28" s="103"/>
      <c r="M28" s="103"/>
      <c r="N28" s="103"/>
      <c r="O28" s="103"/>
      <c r="P28" s="270"/>
      <c r="Q28" s="11"/>
    </row>
    <row r="29" spans="2:18" ht="33" customHeight="1">
      <c r="B29" s="9"/>
      <c r="C29" s="846" t="s">
        <v>359</v>
      </c>
      <c r="D29" s="847"/>
      <c r="E29" s="847"/>
      <c r="F29" s="847"/>
      <c r="G29" s="847"/>
      <c r="H29" s="847"/>
      <c r="I29" s="847"/>
      <c r="J29" s="847"/>
      <c r="K29" s="847"/>
      <c r="L29" s="847"/>
      <c r="M29" s="847"/>
      <c r="N29" s="847"/>
      <c r="O29" s="847"/>
      <c r="P29" s="848"/>
      <c r="Q29" s="11"/>
    </row>
    <row r="30" spans="2:18" ht="29.25" customHeight="1">
      <c r="B30" s="9"/>
      <c r="C30" s="828" t="s">
        <v>358</v>
      </c>
      <c r="D30" s="807"/>
      <c r="E30" s="807"/>
      <c r="F30" s="807"/>
      <c r="G30" s="807"/>
      <c r="H30" s="807"/>
      <c r="I30" s="807"/>
      <c r="J30" s="807"/>
      <c r="K30" s="807"/>
      <c r="L30" s="807"/>
      <c r="M30" s="807"/>
      <c r="N30" s="807"/>
      <c r="O30" s="807"/>
      <c r="P30" s="829"/>
      <c r="Q30" s="11"/>
    </row>
    <row r="31" spans="2:18" ht="33.75" customHeight="1">
      <c r="B31" s="9"/>
      <c r="C31" s="360" t="s">
        <v>210</v>
      </c>
      <c r="D31" s="361"/>
      <c r="E31" s="361"/>
      <c r="F31" s="103"/>
      <c r="G31" s="797" t="s">
        <v>605</v>
      </c>
      <c r="H31" s="797"/>
      <c r="I31" s="797"/>
      <c r="J31" s="797"/>
      <c r="K31" s="797"/>
      <c r="L31" s="797"/>
      <c r="M31" s="797"/>
      <c r="N31" s="797"/>
      <c r="O31" s="797"/>
      <c r="P31" s="798"/>
      <c r="Q31" s="11"/>
    </row>
    <row r="32" spans="2:18" ht="17.25" customHeight="1">
      <c r="B32" s="9"/>
      <c r="C32" s="360" t="s">
        <v>529</v>
      </c>
      <c r="D32" s="361"/>
      <c r="E32" s="361"/>
      <c r="F32" s="103"/>
      <c r="G32" s="467" t="s">
        <v>92</v>
      </c>
      <c r="H32" s="621"/>
      <c r="I32" s="621"/>
      <c r="J32" s="621"/>
      <c r="K32" s="621"/>
      <c r="L32" s="621"/>
      <c r="M32" s="621"/>
      <c r="N32" s="621"/>
      <c r="O32" s="621"/>
      <c r="P32" s="624"/>
      <c r="Q32" s="11"/>
      <c r="R32" s="56"/>
    </row>
    <row r="33" spans="1:25" ht="15.75" customHeight="1" thickBot="1">
      <c r="B33" s="9"/>
      <c r="C33" s="463" t="s">
        <v>530</v>
      </c>
      <c r="D33" s="464"/>
      <c r="E33" s="464"/>
      <c r="F33" s="464"/>
      <c r="G33" s="640" t="s">
        <v>524</v>
      </c>
      <c r="H33" s="620"/>
      <c r="I33" s="620"/>
      <c r="J33" s="620"/>
      <c r="K33" s="620"/>
      <c r="L33" s="620"/>
      <c r="M33" s="620"/>
      <c r="N33" s="620"/>
      <c r="O33" s="620"/>
      <c r="P33" s="466"/>
      <c r="Q33" s="11"/>
      <c r="R33" s="56"/>
    </row>
    <row r="34" spans="1:25" s="7" customFormat="1" ht="45.75" customHeight="1">
      <c r="B34" s="259"/>
      <c r="C34" s="627" t="s">
        <v>94</v>
      </c>
      <c r="D34" s="100" t="s">
        <v>6</v>
      </c>
      <c r="E34" s="101"/>
      <c r="F34" s="805" t="s">
        <v>482</v>
      </c>
      <c r="G34" s="805"/>
      <c r="H34" s="805"/>
      <c r="I34" s="805"/>
      <c r="J34" s="805"/>
      <c r="K34" s="805"/>
      <c r="L34" s="805" t="s">
        <v>0</v>
      </c>
      <c r="M34" s="805"/>
      <c r="N34" s="805"/>
      <c r="O34" s="805"/>
      <c r="P34" s="806"/>
      <c r="Q34" s="11"/>
      <c r="R34" s="285"/>
    </row>
    <row r="35" spans="1:25" s="7" customFormat="1" ht="45.75" customHeight="1">
      <c r="B35" s="259"/>
      <c r="C35" s="102"/>
      <c r="D35" s="100" t="s">
        <v>7</v>
      </c>
      <c r="E35" s="512"/>
      <c r="F35" s="805" t="s">
        <v>483</v>
      </c>
      <c r="G35" s="805"/>
      <c r="H35" s="805"/>
      <c r="I35" s="805"/>
      <c r="J35" s="805"/>
      <c r="K35" s="805"/>
      <c r="L35" s="805" t="s">
        <v>1</v>
      </c>
      <c r="M35" s="805"/>
      <c r="N35" s="805"/>
      <c r="O35" s="805"/>
      <c r="P35" s="806"/>
      <c r="Q35" s="11"/>
      <c r="R35" s="251"/>
    </row>
    <row r="36" spans="1:25" s="7" customFormat="1" ht="45.75" customHeight="1">
      <c r="B36" s="259"/>
      <c r="C36" s="102"/>
      <c r="D36" s="100" t="s">
        <v>8</v>
      </c>
      <c r="E36" s="104"/>
      <c r="F36" s="805" t="s">
        <v>648</v>
      </c>
      <c r="G36" s="805"/>
      <c r="H36" s="805"/>
      <c r="I36" s="805"/>
      <c r="J36" s="805"/>
      <c r="K36" s="805"/>
      <c r="L36" s="805"/>
      <c r="M36" s="805"/>
      <c r="N36" s="805"/>
      <c r="O36" s="805"/>
      <c r="P36" s="806"/>
      <c r="Q36" s="11"/>
    </row>
    <row r="37" spans="1:25" s="7" customFormat="1" ht="45.75" customHeight="1">
      <c r="B37" s="259"/>
      <c r="C37" s="105"/>
      <c r="D37" s="100" t="s">
        <v>9</v>
      </c>
      <c r="E37" s="512"/>
      <c r="F37" s="805" t="s">
        <v>484</v>
      </c>
      <c r="G37" s="805"/>
      <c r="H37" s="805"/>
      <c r="I37" s="805"/>
      <c r="J37" s="805"/>
      <c r="K37" s="805"/>
      <c r="L37" s="805"/>
      <c r="M37" s="805"/>
      <c r="N37" s="805"/>
      <c r="O37" s="805"/>
      <c r="P37" s="806"/>
      <c r="Q37" s="11"/>
    </row>
    <row r="38" spans="1:25" s="7" customFormat="1" ht="45.75" customHeight="1">
      <c r="B38" s="259"/>
      <c r="C38" s="105"/>
      <c r="D38" s="100" t="s">
        <v>10</v>
      </c>
      <c r="E38" s="512"/>
      <c r="F38" s="805" t="s">
        <v>485</v>
      </c>
      <c r="G38" s="805"/>
      <c r="H38" s="805"/>
      <c r="I38" s="805"/>
      <c r="J38" s="805"/>
      <c r="K38" s="805"/>
      <c r="L38" s="805"/>
      <c r="M38" s="805"/>
      <c r="N38" s="805"/>
      <c r="O38" s="805"/>
      <c r="P38" s="806"/>
      <c r="Q38" s="11"/>
    </row>
    <row r="39" spans="1:25" s="7" customFormat="1" ht="45.75" customHeight="1">
      <c r="B39" s="259"/>
      <c r="C39" s="105"/>
      <c r="D39" s="100" t="s">
        <v>11</v>
      </c>
      <c r="E39" s="512"/>
      <c r="F39" s="805" t="s">
        <v>486</v>
      </c>
      <c r="G39" s="805"/>
      <c r="H39" s="805"/>
      <c r="I39" s="805"/>
      <c r="J39" s="805"/>
      <c r="K39" s="805"/>
      <c r="L39" s="805" t="s">
        <v>264</v>
      </c>
      <c r="M39" s="805"/>
      <c r="N39" s="805"/>
      <c r="O39" s="805"/>
      <c r="P39" s="806"/>
      <c r="Q39" s="11"/>
    </row>
    <row r="40" spans="1:25" ht="52" customHeight="1">
      <c r="B40" s="9"/>
      <c r="C40" s="622"/>
      <c r="D40" s="797" t="s">
        <v>13</v>
      </c>
      <c r="E40" s="797"/>
      <c r="F40" s="805" t="s">
        <v>551</v>
      </c>
      <c r="G40" s="805"/>
      <c r="H40" s="805"/>
      <c r="I40" s="805"/>
      <c r="J40" s="805"/>
      <c r="K40" s="805"/>
      <c r="L40" s="805" t="s">
        <v>263</v>
      </c>
      <c r="M40" s="805"/>
      <c r="N40" s="805"/>
      <c r="O40" s="805"/>
      <c r="P40" s="806"/>
      <c r="Q40" s="11"/>
      <c r="R40" s="7"/>
      <c r="S40" s="7"/>
      <c r="T40" s="7"/>
      <c r="U40" s="7"/>
      <c r="V40" s="7"/>
      <c r="W40" s="7"/>
      <c r="X40" s="7"/>
      <c r="Y40" s="7"/>
    </row>
    <row r="41" spans="1:25" ht="14" thickBot="1">
      <c r="B41" s="9"/>
      <c r="C41" s="106"/>
      <c r="D41" s="107"/>
      <c r="E41" s="107"/>
      <c r="F41" s="107"/>
      <c r="G41" s="107"/>
      <c r="H41" s="107"/>
      <c r="I41" s="107"/>
      <c r="J41" s="107"/>
      <c r="K41" s="107"/>
      <c r="L41" s="107"/>
      <c r="M41" s="107"/>
      <c r="N41" s="107"/>
      <c r="O41" s="107"/>
      <c r="P41" s="108"/>
      <c r="Q41" s="11"/>
      <c r="R41" s="7"/>
      <c r="S41" s="7"/>
      <c r="T41" s="7"/>
      <c r="U41" s="7"/>
      <c r="V41" s="7"/>
      <c r="W41" s="7"/>
      <c r="X41" s="7"/>
      <c r="Y41" s="7"/>
    </row>
    <row r="42" spans="1:25" ht="14" thickBot="1">
      <c r="A42" s="275"/>
      <c r="B42" s="276"/>
      <c r="C42" s="366"/>
      <c r="D42" s="366"/>
      <c r="E42" s="366"/>
      <c r="F42" s="366"/>
      <c r="G42" s="366"/>
      <c r="H42" s="366"/>
      <c r="I42" s="366"/>
      <c r="J42" s="366"/>
      <c r="K42" s="366"/>
      <c r="L42" s="366"/>
      <c r="M42" s="366"/>
      <c r="N42" s="366"/>
      <c r="O42" s="366"/>
      <c r="P42" s="366"/>
      <c r="Q42" s="369"/>
      <c r="R42" s="275"/>
      <c r="S42" s="7"/>
      <c r="T42" s="7"/>
      <c r="U42" s="7"/>
      <c r="V42" s="7"/>
      <c r="W42" s="7"/>
      <c r="X42" s="7"/>
      <c r="Y42" s="7"/>
    </row>
    <row r="43" spans="1:25">
      <c r="C43" s="8" t="s">
        <v>603</v>
      </c>
      <c r="R43" s="7"/>
      <c r="S43" s="7"/>
      <c r="T43" s="7"/>
      <c r="U43" s="7"/>
      <c r="V43" s="7"/>
      <c r="W43" s="7"/>
      <c r="X43" s="7"/>
      <c r="Y43" s="7"/>
    </row>
    <row r="44" spans="1:25">
      <c r="R44" s="7"/>
      <c r="S44" s="7"/>
      <c r="T44" s="7"/>
      <c r="U44" s="7"/>
      <c r="V44" s="7"/>
      <c r="W44" s="7"/>
      <c r="X44" s="7"/>
      <c r="Y44" s="7"/>
    </row>
  </sheetData>
  <mergeCells count="14">
    <mergeCell ref="F39:P39"/>
    <mergeCell ref="D40:E40"/>
    <mergeCell ref="F40:P40"/>
    <mergeCell ref="G31:P31"/>
    <mergeCell ref="F34:P34"/>
    <mergeCell ref="F35:P35"/>
    <mergeCell ref="F36:P36"/>
    <mergeCell ref="F37:P37"/>
    <mergeCell ref="F38:P38"/>
    <mergeCell ref="C5:P5"/>
    <mergeCell ref="C7:I7"/>
    <mergeCell ref="C29:P29"/>
    <mergeCell ref="C6:P6"/>
    <mergeCell ref="C30:P30"/>
  </mergeCells>
  <hyperlinks>
    <hyperlink ref="G31:P31" r:id="rId1" display="Lustig, Nora and Sean Higgins. 2013. Commitment to Equity Assessment (CEQ): Estimating the Incidence of Social Spending, Subsidies and Taxes. Handbook, CEQ Working Paper No. 1, July 2011; revised January 2013. New Orleans, LA. _x000d_"/>
    <hyperlink ref="G32" location="'Income Concepts Diagram'!A1" display="Definition of Income Concepts (Stylized Diagram)"/>
    <hyperlink ref="G33" location="IncomeConceptsPensionsGovTransf!A1" display="Definition of Income Concepts by Country (Pensions Included with Government Transfers)"/>
    <hyperlink ref="D4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vt:lpstr>
      <vt:lpstr>Cite As</vt:lpstr>
      <vt:lpstr>Contents</vt:lpstr>
      <vt:lpstr>Income Concepts Diagram</vt:lpstr>
      <vt:lpstr>Structure of Spending&amp;Revenues</vt:lpstr>
      <vt:lpstr>Gini</vt:lpstr>
      <vt:lpstr>Gini w Pensions as Gov Transfer</vt:lpstr>
      <vt:lpstr>Poverty$2.5PPP</vt:lpstr>
      <vt:lpstr>Povert$2.5 w PensionsGovTransf</vt:lpstr>
      <vt:lpstr>Poverty$4PPP</vt:lpstr>
      <vt:lpstr>Poverty$4w PensionsGovTransf</vt:lpstr>
      <vt:lpstr>Pov National Lines</vt:lpstr>
      <vt:lpstr>PovNatLines wPensionsGovTransf</vt:lpstr>
      <vt:lpstr>Effectiveness of SocSpending</vt:lpstr>
      <vt:lpstr>Incidence</vt:lpstr>
      <vt:lpstr>Concentration Shares</vt:lpstr>
      <vt:lpstr>Concentration Coefficients</vt:lpstr>
      <vt:lpstr>Coverage</vt:lpstr>
      <vt:lpstr>Flagship Transfer Programs</vt:lpstr>
      <vt:lpstr>Income Concepts by Country </vt:lpstr>
      <vt:lpstr>IncCon Pensions as GovTransf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TELES</dc:creator>
  <cp:lastModifiedBy>Nicole Florack</cp:lastModifiedBy>
  <dcterms:created xsi:type="dcterms:W3CDTF">2013-07-01T13:54:16Z</dcterms:created>
  <dcterms:modified xsi:type="dcterms:W3CDTF">2013-12-24T03:30:54Z</dcterms:modified>
</cp:coreProperties>
</file>